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Primer trimestre\Cuadros Excel WEB (Valores)\"/>
    </mc:Choice>
  </mc:AlternateContent>
  <bookViews>
    <workbookView xWindow="0" yWindow="0" windowWidth="21600" windowHeight="9735" tabRatio="891"/>
  </bookViews>
  <sheets>
    <sheet name="Cuadro 1 CompNorm MBP6" sheetId="14" r:id="rId1"/>
  </sheets>
  <definedNames>
    <definedName name="_xlnm.Print_Area" localSheetId="0">'Cuadro 1 CompNorm MBP6'!$A$1:$N$915</definedName>
    <definedName name="_xlnm.Print_Titles" localSheetId="0">'Cuadro 1 CompNorm MBP6'!$8:$13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05" i="14" l="1"/>
  <c r="C905" i="14"/>
  <c r="H904" i="14"/>
  <c r="C904" i="14"/>
  <c r="H903" i="14"/>
  <c r="C903" i="14"/>
  <c r="H902" i="14"/>
  <c r="H900" i="14" s="1"/>
  <c r="C902" i="14"/>
  <c r="M900" i="14"/>
  <c r="M899" i="14" s="1"/>
  <c r="L900" i="14"/>
  <c r="K900" i="14"/>
  <c r="K899" i="14" s="1"/>
  <c r="J900" i="14"/>
  <c r="I900" i="14"/>
  <c r="I899" i="14" s="1"/>
  <c r="G900" i="14"/>
  <c r="G899" i="14" s="1"/>
  <c r="F900" i="14"/>
  <c r="E900" i="14"/>
  <c r="E899" i="14" s="1"/>
  <c r="D900" i="14"/>
  <c r="C900" i="14"/>
  <c r="C899" i="14" s="1"/>
  <c r="L899" i="14"/>
  <c r="J899" i="14"/>
  <c r="H899" i="14"/>
  <c r="F899" i="14"/>
  <c r="D899" i="14"/>
  <c r="H898" i="14"/>
  <c r="H896" i="14" s="1"/>
  <c r="C898" i="14"/>
  <c r="M896" i="14"/>
  <c r="M895" i="14" s="1"/>
  <c r="L896" i="14"/>
  <c r="K896" i="14"/>
  <c r="K895" i="14" s="1"/>
  <c r="J896" i="14"/>
  <c r="I896" i="14"/>
  <c r="I895" i="14" s="1"/>
  <c r="G896" i="14"/>
  <c r="F896" i="14"/>
  <c r="E896" i="14"/>
  <c r="E895" i="14" s="1"/>
  <c r="D896" i="14"/>
  <c r="C896" i="14"/>
  <c r="L895" i="14"/>
  <c r="L889" i="14" s="1"/>
  <c r="J895" i="14"/>
  <c r="H895" i="14"/>
  <c r="F895" i="14"/>
  <c r="D895" i="14"/>
  <c r="D889" i="14" s="1"/>
  <c r="H894" i="14"/>
  <c r="C894" i="14"/>
  <c r="H893" i="14"/>
  <c r="C893" i="14"/>
  <c r="M890" i="14"/>
  <c r="L890" i="14"/>
  <c r="K890" i="14"/>
  <c r="K889" i="14" s="1"/>
  <c r="J890" i="14"/>
  <c r="I890" i="14"/>
  <c r="H890" i="14"/>
  <c r="G890" i="14"/>
  <c r="F890" i="14"/>
  <c r="E890" i="14"/>
  <c r="E889" i="14" s="1"/>
  <c r="D890" i="14"/>
  <c r="C890" i="14"/>
  <c r="J889" i="14"/>
  <c r="F889" i="14"/>
  <c r="H888" i="14"/>
  <c r="H886" i="14" s="1"/>
  <c r="C888" i="14"/>
  <c r="M886" i="14"/>
  <c r="L886" i="14"/>
  <c r="K886" i="14"/>
  <c r="J886" i="14"/>
  <c r="I886" i="14"/>
  <c r="G886" i="14"/>
  <c r="F886" i="14"/>
  <c r="E886" i="14"/>
  <c r="D886" i="14"/>
  <c r="C886" i="14"/>
  <c r="H884" i="14"/>
  <c r="C884" i="14"/>
  <c r="C883" i="14" s="1"/>
  <c r="M883" i="14"/>
  <c r="L883" i="14"/>
  <c r="K883" i="14"/>
  <c r="J883" i="14"/>
  <c r="I883" i="14"/>
  <c r="H883" i="14"/>
  <c r="G883" i="14"/>
  <c r="F883" i="14"/>
  <c r="E883" i="14"/>
  <c r="D883" i="14"/>
  <c r="M880" i="14"/>
  <c r="L880" i="14"/>
  <c r="K880" i="14"/>
  <c r="J880" i="14"/>
  <c r="I880" i="14"/>
  <c r="H880" i="14"/>
  <c r="G880" i="14"/>
  <c r="F880" i="14"/>
  <c r="E880" i="14"/>
  <c r="D880" i="14"/>
  <c r="C880" i="14"/>
  <c r="M879" i="14"/>
  <c r="L879" i="14"/>
  <c r="K879" i="14"/>
  <c r="J879" i="14"/>
  <c r="J877" i="14" s="1"/>
  <c r="I879" i="14"/>
  <c r="H879" i="14"/>
  <c r="G879" i="14"/>
  <c r="F879" i="14"/>
  <c r="F877" i="14" s="1"/>
  <c r="E879" i="14"/>
  <c r="D879" i="14"/>
  <c r="C879" i="14"/>
  <c r="M878" i="14"/>
  <c r="M877" i="14" s="1"/>
  <c r="L878" i="14"/>
  <c r="K878" i="14"/>
  <c r="K877" i="14" s="1"/>
  <c r="J878" i="14"/>
  <c r="I878" i="14"/>
  <c r="I877" i="14" s="1"/>
  <c r="H878" i="14"/>
  <c r="G878" i="14"/>
  <c r="G877" i="14" s="1"/>
  <c r="F878" i="14"/>
  <c r="E878" i="14"/>
  <c r="E877" i="14" s="1"/>
  <c r="D878" i="14"/>
  <c r="C878" i="14"/>
  <c r="C877" i="14" s="1"/>
  <c r="L877" i="14"/>
  <c r="L864" i="14" s="1"/>
  <c r="H877" i="14"/>
  <c r="D877" i="14"/>
  <c r="D864" i="14" s="1"/>
  <c r="H875" i="14"/>
  <c r="H874" i="14" s="1"/>
  <c r="C875" i="14"/>
  <c r="M874" i="14"/>
  <c r="L874" i="14"/>
  <c r="K874" i="14"/>
  <c r="J874" i="14"/>
  <c r="I874" i="14"/>
  <c r="G874" i="14"/>
  <c r="F874" i="14"/>
  <c r="E874" i="14"/>
  <c r="D874" i="14"/>
  <c r="C874" i="14"/>
  <c r="H872" i="14"/>
  <c r="C872" i="14"/>
  <c r="C871" i="14" s="1"/>
  <c r="M871" i="14"/>
  <c r="L871" i="14"/>
  <c r="K871" i="14"/>
  <c r="J871" i="14"/>
  <c r="I871" i="14"/>
  <c r="H871" i="14"/>
  <c r="G871" i="14"/>
  <c r="F871" i="14"/>
  <c r="E871" i="14"/>
  <c r="D871" i="14"/>
  <c r="H869" i="14"/>
  <c r="H868" i="14" s="1"/>
  <c r="H864" i="14" s="1"/>
  <c r="C869" i="14"/>
  <c r="M868" i="14"/>
  <c r="L868" i="14"/>
  <c r="K868" i="14"/>
  <c r="K864" i="14" s="1"/>
  <c r="J868" i="14"/>
  <c r="J864" i="14" s="1"/>
  <c r="I868" i="14"/>
  <c r="G868" i="14"/>
  <c r="F868" i="14"/>
  <c r="F864" i="14" s="1"/>
  <c r="E868" i="14"/>
  <c r="D868" i="14"/>
  <c r="C868" i="14"/>
  <c r="M865" i="14"/>
  <c r="L865" i="14"/>
  <c r="K865" i="14"/>
  <c r="J865" i="14"/>
  <c r="I865" i="14"/>
  <c r="H865" i="14"/>
  <c r="G865" i="14"/>
  <c r="F865" i="14"/>
  <c r="E865" i="14"/>
  <c r="D865" i="14"/>
  <c r="C865" i="14"/>
  <c r="M864" i="14"/>
  <c r="I864" i="14"/>
  <c r="E864" i="14"/>
  <c r="H861" i="14"/>
  <c r="C861" i="14"/>
  <c r="C860" i="14" s="1"/>
  <c r="M860" i="14"/>
  <c r="L860" i="14"/>
  <c r="K860" i="14"/>
  <c r="J860" i="14"/>
  <c r="I860" i="14"/>
  <c r="H860" i="14"/>
  <c r="G860" i="14"/>
  <c r="F860" i="14"/>
  <c r="E860" i="14"/>
  <c r="D860" i="14"/>
  <c r="M857" i="14"/>
  <c r="L857" i="14"/>
  <c r="K857" i="14"/>
  <c r="J857" i="14"/>
  <c r="I857" i="14"/>
  <c r="H857" i="14"/>
  <c r="G857" i="14"/>
  <c r="F857" i="14"/>
  <c r="E857" i="14"/>
  <c r="D857" i="14"/>
  <c r="C857" i="14"/>
  <c r="M856" i="14"/>
  <c r="L856" i="14"/>
  <c r="L854" i="14" s="1"/>
  <c r="L841" i="14" s="1"/>
  <c r="K856" i="14"/>
  <c r="J856" i="14"/>
  <c r="I856" i="14"/>
  <c r="H856" i="14"/>
  <c r="H854" i="14" s="1"/>
  <c r="G856" i="14"/>
  <c r="F856" i="14"/>
  <c r="E856" i="14"/>
  <c r="D856" i="14"/>
  <c r="D854" i="14" s="1"/>
  <c r="D841" i="14" s="1"/>
  <c r="C856" i="14"/>
  <c r="M855" i="14"/>
  <c r="L855" i="14"/>
  <c r="K855" i="14"/>
  <c r="K854" i="14" s="1"/>
  <c r="J855" i="14"/>
  <c r="I855" i="14"/>
  <c r="H855" i="14"/>
  <c r="G855" i="14"/>
  <c r="G854" i="14" s="1"/>
  <c r="F855" i="14"/>
  <c r="E855" i="14"/>
  <c r="D855" i="14"/>
  <c r="C855" i="14"/>
  <c r="C854" i="14" s="1"/>
  <c r="M854" i="14"/>
  <c r="J854" i="14"/>
  <c r="I854" i="14"/>
  <c r="F854" i="14"/>
  <c r="E854" i="14"/>
  <c r="H853" i="14"/>
  <c r="H851" i="14" s="1"/>
  <c r="C853" i="14"/>
  <c r="C851" i="14" s="1"/>
  <c r="H852" i="14"/>
  <c r="C852" i="14"/>
  <c r="M851" i="14"/>
  <c r="L851" i="14"/>
  <c r="K851" i="14"/>
  <c r="J851" i="14"/>
  <c r="I851" i="14"/>
  <c r="I841" i="14" s="1"/>
  <c r="I840" i="14" s="1"/>
  <c r="G851" i="14"/>
  <c r="F851" i="14"/>
  <c r="E851" i="14"/>
  <c r="D851" i="14"/>
  <c r="H849" i="14"/>
  <c r="C849" i="14"/>
  <c r="C848" i="14" s="1"/>
  <c r="M848" i="14"/>
  <c r="L848" i="14"/>
  <c r="K848" i="14"/>
  <c r="J848" i="14"/>
  <c r="I848" i="14"/>
  <c r="H848" i="14"/>
  <c r="G848" i="14"/>
  <c r="F848" i="14"/>
  <c r="E848" i="14"/>
  <c r="D848" i="14"/>
  <c r="H846" i="14"/>
  <c r="H845" i="14" s="1"/>
  <c r="C846" i="14"/>
  <c r="M845" i="14"/>
  <c r="L845" i="14"/>
  <c r="K845" i="14"/>
  <c r="K841" i="14" s="1"/>
  <c r="J845" i="14"/>
  <c r="I845" i="14"/>
  <c r="G845" i="14"/>
  <c r="G841" i="14" s="1"/>
  <c r="F845" i="14"/>
  <c r="F841" i="14" s="1"/>
  <c r="E845" i="14"/>
  <c r="D845" i="14"/>
  <c r="C845" i="14"/>
  <c r="C841" i="14" s="1"/>
  <c r="M842" i="14"/>
  <c r="L842" i="14"/>
  <c r="K842" i="14"/>
  <c r="J842" i="14"/>
  <c r="I842" i="14"/>
  <c r="H842" i="14"/>
  <c r="G842" i="14"/>
  <c r="F842" i="14"/>
  <c r="E842" i="14"/>
  <c r="D842" i="14"/>
  <c r="C842" i="14"/>
  <c r="M841" i="14"/>
  <c r="M840" i="14" s="1"/>
  <c r="E841" i="14"/>
  <c r="E840" i="14" s="1"/>
  <c r="L840" i="14"/>
  <c r="D840" i="14"/>
  <c r="H839" i="14"/>
  <c r="C839" i="14"/>
  <c r="H838" i="14"/>
  <c r="C838" i="14"/>
  <c r="M837" i="14"/>
  <c r="L837" i="14"/>
  <c r="K837" i="14"/>
  <c r="J837" i="14"/>
  <c r="I837" i="14"/>
  <c r="G837" i="14"/>
  <c r="F837" i="14"/>
  <c r="E837" i="14"/>
  <c r="D837" i="14"/>
  <c r="C837" i="14"/>
  <c r="M834" i="14"/>
  <c r="L834" i="14"/>
  <c r="K834" i="14"/>
  <c r="J834" i="14"/>
  <c r="I834" i="14"/>
  <c r="H834" i="14"/>
  <c r="G834" i="14"/>
  <c r="F834" i="14"/>
  <c r="E834" i="14"/>
  <c r="D834" i="14"/>
  <c r="C834" i="14"/>
  <c r="M833" i="14"/>
  <c r="M831" i="14" s="1"/>
  <c r="L833" i="14"/>
  <c r="K833" i="14"/>
  <c r="J833" i="14"/>
  <c r="I833" i="14"/>
  <c r="I831" i="14" s="1"/>
  <c r="H833" i="14"/>
  <c r="G833" i="14"/>
  <c r="F833" i="14"/>
  <c r="E833" i="14"/>
  <c r="E831" i="14" s="1"/>
  <c r="D833" i="14"/>
  <c r="C833" i="14"/>
  <c r="M832" i="14"/>
  <c r="L832" i="14"/>
  <c r="L831" i="14" s="1"/>
  <c r="K832" i="14"/>
  <c r="J832" i="14"/>
  <c r="I832" i="14"/>
  <c r="G832" i="14"/>
  <c r="F832" i="14"/>
  <c r="E832" i="14"/>
  <c r="D832" i="14"/>
  <c r="D831" i="14" s="1"/>
  <c r="C832" i="14"/>
  <c r="K831" i="14"/>
  <c r="J831" i="14"/>
  <c r="G831" i="14"/>
  <c r="F831" i="14"/>
  <c r="C831" i="14"/>
  <c r="H830" i="14"/>
  <c r="H828" i="14" s="1"/>
  <c r="C830" i="14"/>
  <c r="H829" i="14"/>
  <c r="C829" i="14"/>
  <c r="C828" i="14" s="1"/>
  <c r="M828" i="14"/>
  <c r="L828" i="14"/>
  <c r="K828" i="14"/>
  <c r="J828" i="14"/>
  <c r="I828" i="14"/>
  <c r="G828" i="14"/>
  <c r="F828" i="14"/>
  <c r="F818" i="14" s="1"/>
  <c r="E828" i="14"/>
  <c r="D828" i="14"/>
  <c r="M825" i="14"/>
  <c r="M818" i="14" s="1"/>
  <c r="L825" i="14"/>
  <c r="K825" i="14"/>
  <c r="J825" i="14"/>
  <c r="I825" i="14"/>
  <c r="I818" i="14" s="1"/>
  <c r="H825" i="14"/>
  <c r="G825" i="14"/>
  <c r="F825" i="14"/>
  <c r="E825" i="14"/>
  <c r="E818" i="14" s="1"/>
  <c r="D825" i="14"/>
  <c r="C825" i="14"/>
  <c r="M822" i="14"/>
  <c r="L822" i="14"/>
  <c r="L818" i="14" s="1"/>
  <c r="K822" i="14"/>
  <c r="K818" i="14" s="1"/>
  <c r="J822" i="14"/>
  <c r="I822" i="14"/>
  <c r="H822" i="14"/>
  <c r="G822" i="14"/>
  <c r="G818" i="14" s="1"/>
  <c r="F822" i="14"/>
  <c r="E822" i="14"/>
  <c r="D822" i="14"/>
  <c r="D818" i="14" s="1"/>
  <c r="C822" i="14"/>
  <c r="C818" i="14" s="1"/>
  <c r="C795" i="14" s="1"/>
  <c r="M819" i="14"/>
  <c r="L819" i="14"/>
  <c r="K819" i="14"/>
  <c r="J819" i="14"/>
  <c r="I819" i="14"/>
  <c r="H819" i="14"/>
  <c r="G819" i="14"/>
  <c r="F819" i="14"/>
  <c r="E819" i="14"/>
  <c r="D819" i="14"/>
  <c r="C819" i="14"/>
  <c r="J818" i="14"/>
  <c r="H817" i="14"/>
  <c r="C817" i="14"/>
  <c r="C815" i="14" s="1"/>
  <c r="H816" i="14"/>
  <c r="C816" i="14"/>
  <c r="M815" i="14"/>
  <c r="L815" i="14"/>
  <c r="K815" i="14"/>
  <c r="J815" i="14"/>
  <c r="I815" i="14"/>
  <c r="G815" i="14"/>
  <c r="F815" i="14"/>
  <c r="E815" i="14"/>
  <c r="D815" i="14"/>
  <c r="M812" i="14"/>
  <c r="L812" i="14"/>
  <c r="K812" i="14"/>
  <c r="J812" i="14"/>
  <c r="I812" i="14"/>
  <c r="H812" i="14"/>
  <c r="G812" i="14"/>
  <c r="F812" i="14"/>
  <c r="E812" i="14"/>
  <c r="D812" i="14"/>
  <c r="C812" i="14"/>
  <c r="M811" i="14"/>
  <c r="L811" i="14"/>
  <c r="K811" i="14"/>
  <c r="K809" i="14" s="1"/>
  <c r="J811" i="14"/>
  <c r="I811" i="14"/>
  <c r="G811" i="14"/>
  <c r="G809" i="14" s="1"/>
  <c r="F811" i="14"/>
  <c r="E811" i="14"/>
  <c r="D811" i="14"/>
  <c r="C811" i="14"/>
  <c r="C809" i="14" s="1"/>
  <c r="M810" i="14"/>
  <c r="L810" i="14"/>
  <c r="K810" i="14"/>
  <c r="J810" i="14"/>
  <c r="J809" i="14" s="1"/>
  <c r="I810" i="14"/>
  <c r="H810" i="14"/>
  <c r="G810" i="14"/>
  <c r="F810" i="14"/>
  <c r="F809" i="14" s="1"/>
  <c r="E810" i="14"/>
  <c r="D810" i="14"/>
  <c r="C810" i="14"/>
  <c r="M809" i="14"/>
  <c r="L809" i="14"/>
  <c r="I809" i="14"/>
  <c r="E809" i="14"/>
  <c r="D809" i="14"/>
  <c r="M806" i="14"/>
  <c r="L806" i="14"/>
  <c r="K806" i="14"/>
  <c r="J806" i="14"/>
  <c r="I806" i="14"/>
  <c r="H806" i="14"/>
  <c r="G806" i="14"/>
  <c r="F806" i="14"/>
  <c r="E806" i="14"/>
  <c r="D806" i="14"/>
  <c r="D796" i="14" s="1"/>
  <c r="D795" i="14" s="1"/>
  <c r="C806" i="14"/>
  <c r="M803" i="14"/>
  <c r="L803" i="14"/>
  <c r="K803" i="14"/>
  <c r="J803" i="14"/>
  <c r="I803" i="14"/>
  <c r="H803" i="14"/>
  <c r="G803" i="14"/>
  <c r="G796" i="14" s="1"/>
  <c r="F803" i="14"/>
  <c r="E803" i="14"/>
  <c r="D803" i="14"/>
  <c r="C803" i="14"/>
  <c r="C796" i="14" s="1"/>
  <c r="M800" i="14"/>
  <c r="L800" i="14"/>
  <c r="K800" i="14"/>
  <c r="J800" i="14"/>
  <c r="J796" i="14" s="1"/>
  <c r="I800" i="14"/>
  <c r="H800" i="14"/>
  <c r="G800" i="14"/>
  <c r="F800" i="14"/>
  <c r="F796" i="14" s="1"/>
  <c r="E800" i="14"/>
  <c r="E796" i="14" s="1"/>
  <c r="E795" i="14" s="1"/>
  <c r="D800" i="14"/>
  <c r="C800" i="14"/>
  <c r="M797" i="14"/>
  <c r="L797" i="14"/>
  <c r="K797" i="14"/>
  <c r="J797" i="14"/>
  <c r="I797" i="14"/>
  <c r="H797" i="14"/>
  <c r="G797" i="14"/>
  <c r="F797" i="14"/>
  <c r="E797" i="14"/>
  <c r="D797" i="14"/>
  <c r="C797" i="14"/>
  <c r="L796" i="14"/>
  <c r="L795" i="14" s="1"/>
  <c r="G795" i="14"/>
  <c r="H788" i="14"/>
  <c r="H786" i="14" s="1"/>
  <c r="C788" i="14"/>
  <c r="H787" i="14"/>
  <c r="C787" i="14"/>
  <c r="C786" i="14" s="1"/>
  <c r="M786" i="14"/>
  <c r="M781" i="14" s="1"/>
  <c r="L786" i="14"/>
  <c r="K786" i="14"/>
  <c r="J786" i="14"/>
  <c r="J781" i="14" s="1"/>
  <c r="I786" i="14"/>
  <c r="I781" i="14" s="1"/>
  <c r="G786" i="14"/>
  <c r="F786" i="14"/>
  <c r="F781" i="14" s="1"/>
  <c r="E786" i="14"/>
  <c r="E781" i="14" s="1"/>
  <c r="D786" i="14"/>
  <c r="H785" i="14"/>
  <c r="C785" i="14"/>
  <c r="H784" i="14"/>
  <c r="C784" i="14"/>
  <c r="H783" i="14"/>
  <c r="H781" i="14" s="1"/>
  <c r="C783" i="14"/>
  <c r="L781" i="14"/>
  <c r="K781" i="14"/>
  <c r="G781" i="14"/>
  <c r="D781" i="14"/>
  <c r="C781" i="14"/>
  <c r="H773" i="14"/>
  <c r="H771" i="14" s="1"/>
  <c r="C773" i="14"/>
  <c r="H772" i="14"/>
  <c r="C772" i="14"/>
  <c r="C771" i="14" s="1"/>
  <c r="M771" i="14"/>
  <c r="M766" i="14" s="1"/>
  <c r="M765" i="14" s="1"/>
  <c r="L771" i="14"/>
  <c r="K771" i="14"/>
  <c r="J771" i="14"/>
  <c r="J766" i="14" s="1"/>
  <c r="J765" i="14" s="1"/>
  <c r="I771" i="14"/>
  <c r="I766" i="14" s="1"/>
  <c r="I765" i="14" s="1"/>
  <c r="G771" i="14"/>
  <c r="F771" i="14"/>
  <c r="F766" i="14" s="1"/>
  <c r="E771" i="14"/>
  <c r="E766" i="14" s="1"/>
  <c r="E765" i="14" s="1"/>
  <c r="D771" i="14"/>
  <c r="H770" i="14"/>
  <c r="C770" i="14"/>
  <c r="H769" i="14"/>
  <c r="C769" i="14"/>
  <c r="H768" i="14"/>
  <c r="H766" i="14" s="1"/>
  <c r="H765" i="14" s="1"/>
  <c r="C768" i="14"/>
  <c r="L766" i="14"/>
  <c r="K766" i="14"/>
  <c r="K765" i="14" s="1"/>
  <c r="G766" i="14"/>
  <c r="G765" i="14" s="1"/>
  <c r="D766" i="14"/>
  <c r="C766" i="14"/>
  <c r="C765" i="14" s="1"/>
  <c r="L765" i="14"/>
  <c r="F765" i="14"/>
  <c r="D765" i="14"/>
  <c r="H764" i="14"/>
  <c r="C764" i="14"/>
  <c r="C762" i="14" s="1"/>
  <c r="H763" i="14"/>
  <c r="C763" i="14"/>
  <c r="M762" i="14"/>
  <c r="L762" i="14"/>
  <c r="K762" i="14"/>
  <c r="J762" i="14"/>
  <c r="I762" i="14"/>
  <c r="G762" i="14"/>
  <c r="F762" i="14"/>
  <c r="E762" i="14"/>
  <c r="D762" i="14"/>
  <c r="M759" i="14"/>
  <c r="L759" i="14"/>
  <c r="K759" i="14"/>
  <c r="J759" i="14"/>
  <c r="I759" i="14"/>
  <c r="H759" i="14"/>
  <c r="G759" i="14"/>
  <c r="F759" i="14"/>
  <c r="E759" i="14"/>
  <c r="D759" i="14"/>
  <c r="C759" i="14"/>
  <c r="M758" i="14"/>
  <c r="L758" i="14"/>
  <c r="K758" i="14"/>
  <c r="K756" i="14" s="1"/>
  <c r="J758" i="14"/>
  <c r="I758" i="14"/>
  <c r="G758" i="14"/>
  <c r="G756" i="14" s="1"/>
  <c r="F758" i="14"/>
  <c r="E758" i="14"/>
  <c r="D758" i="14"/>
  <c r="C758" i="14"/>
  <c r="C756" i="14" s="1"/>
  <c r="M757" i="14"/>
  <c r="L757" i="14"/>
  <c r="K757" i="14"/>
  <c r="J757" i="14"/>
  <c r="J756" i="14" s="1"/>
  <c r="I757" i="14"/>
  <c r="H757" i="14"/>
  <c r="G757" i="14"/>
  <c r="F757" i="14"/>
  <c r="F756" i="14" s="1"/>
  <c r="E757" i="14"/>
  <c r="D757" i="14"/>
  <c r="C757" i="14"/>
  <c r="M756" i="14"/>
  <c r="M740" i="14" s="1"/>
  <c r="L756" i="14"/>
  <c r="I756" i="14"/>
  <c r="I740" i="14" s="1"/>
  <c r="E756" i="14"/>
  <c r="E740" i="14" s="1"/>
  <c r="D756" i="14"/>
  <c r="H755" i="14"/>
  <c r="C755" i="14"/>
  <c r="C752" i="14" s="1"/>
  <c r="H754" i="14"/>
  <c r="C754" i="14"/>
  <c r="M752" i="14"/>
  <c r="L752" i="14"/>
  <c r="K752" i="14"/>
  <c r="J752" i="14"/>
  <c r="I752" i="14"/>
  <c r="H752" i="14"/>
  <c r="G752" i="14"/>
  <c r="F752" i="14"/>
  <c r="E752" i="14"/>
  <c r="D752" i="14"/>
  <c r="H751" i="14"/>
  <c r="C751" i="14"/>
  <c r="H750" i="14"/>
  <c r="H749" i="14" s="1"/>
  <c r="C750" i="14"/>
  <c r="M749" i="14"/>
  <c r="L749" i="14"/>
  <c r="K749" i="14"/>
  <c r="J749" i="14"/>
  <c r="I749" i="14"/>
  <c r="G749" i="14"/>
  <c r="F749" i="14"/>
  <c r="E749" i="14"/>
  <c r="D749" i="14"/>
  <c r="C749" i="14"/>
  <c r="H748" i="14"/>
  <c r="C748" i="14"/>
  <c r="H747" i="14"/>
  <c r="C747" i="14"/>
  <c r="C745" i="14" s="1"/>
  <c r="H746" i="14"/>
  <c r="C746" i="14"/>
  <c r="M745" i="14"/>
  <c r="L745" i="14"/>
  <c r="K745" i="14"/>
  <c r="J745" i="14"/>
  <c r="I745" i="14"/>
  <c r="H745" i="14"/>
  <c r="G745" i="14"/>
  <c r="F745" i="14"/>
  <c r="E745" i="14"/>
  <c r="D745" i="14"/>
  <c r="M741" i="14"/>
  <c r="L741" i="14"/>
  <c r="K741" i="14"/>
  <c r="J741" i="14"/>
  <c r="I741" i="14"/>
  <c r="H741" i="14"/>
  <c r="G741" i="14"/>
  <c r="F741" i="14"/>
  <c r="E741" i="14"/>
  <c r="D741" i="14"/>
  <c r="C741" i="14"/>
  <c r="J740" i="14"/>
  <c r="F740" i="14"/>
  <c r="F714" i="14" s="1"/>
  <c r="M737" i="14"/>
  <c r="L737" i="14"/>
  <c r="K737" i="14"/>
  <c r="J737" i="14"/>
  <c r="I737" i="14"/>
  <c r="H737" i="14"/>
  <c r="G737" i="14"/>
  <c r="F737" i="14"/>
  <c r="E737" i="14"/>
  <c r="D737" i="14"/>
  <c r="C737" i="14"/>
  <c r="M734" i="14"/>
  <c r="L734" i="14"/>
  <c r="K734" i="14"/>
  <c r="J734" i="14"/>
  <c r="I734" i="14"/>
  <c r="H734" i="14"/>
  <c r="G734" i="14"/>
  <c r="F734" i="14"/>
  <c r="E734" i="14"/>
  <c r="D734" i="14"/>
  <c r="C734" i="14"/>
  <c r="M733" i="14"/>
  <c r="L733" i="14"/>
  <c r="K733" i="14"/>
  <c r="K731" i="14" s="1"/>
  <c r="J733" i="14"/>
  <c r="I733" i="14"/>
  <c r="H733" i="14"/>
  <c r="G733" i="14"/>
  <c r="G731" i="14" s="1"/>
  <c r="G715" i="14" s="1"/>
  <c r="F733" i="14"/>
  <c r="E733" i="14"/>
  <c r="D733" i="14"/>
  <c r="C733" i="14"/>
  <c r="C731" i="14" s="1"/>
  <c r="M732" i="14"/>
  <c r="L732" i="14"/>
  <c r="K732" i="14"/>
  <c r="J732" i="14"/>
  <c r="J731" i="14" s="1"/>
  <c r="I732" i="14"/>
  <c r="H732" i="14"/>
  <c r="G732" i="14"/>
  <c r="F732" i="14"/>
  <c r="F731" i="14" s="1"/>
  <c r="E732" i="14"/>
  <c r="D732" i="14"/>
  <c r="C732" i="14"/>
  <c r="M731" i="14"/>
  <c r="L731" i="14"/>
  <c r="I731" i="14"/>
  <c r="H731" i="14"/>
  <c r="E731" i="14"/>
  <c r="D731" i="14"/>
  <c r="H730" i="14"/>
  <c r="C730" i="14"/>
  <c r="C727" i="14" s="1"/>
  <c r="H729" i="14"/>
  <c r="C729" i="14"/>
  <c r="M727" i="14"/>
  <c r="L727" i="14"/>
  <c r="K727" i="14"/>
  <c r="J727" i="14"/>
  <c r="I727" i="14"/>
  <c r="H727" i="14"/>
  <c r="H715" i="14" s="1"/>
  <c r="G727" i="14"/>
  <c r="F727" i="14"/>
  <c r="E727" i="14"/>
  <c r="D727" i="14"/>
  <c r="H726" i="14"/>
  <c r="C726" i="14"/>
  <c r="H725" i="14"/>
  <c r="H724" i="14" s="1"/>
  <c r="C725" i="14"/>
  <c r="M724" i="14"/>
  <c r="L724" i="14"/>
  <c r="K724" i="14"/>
  <c r="J724" i="14"/>
  <c r="I724" i="14"/>
  <c r="G724" i="14"/>
  <c r="F724" i="14"/>
  <c r="E724" i="14"/>
  <c r="D724" i="14"/>
  <c r="C724" i="14"/>
  <c r="H723" i="14"/>
  <c r="H720" i="14" s="1"/>
  <c r="C723" i="14"/>
  <c r="H722" i="14"/>
  <c r="C722" i="14"/>
  <c r="C720" i="14" s="1"/>
  <c r="M720" i="14"/>
  <c r="L720" i="14"/>
  <c r="K720" i="14"/>
  <c r="J720" i="14"/>
  <c r="I720" i="14"/>
  <c r="G720" i="14"/>
  <c r="F720" i="14"/>
  <c r="F715" i="14" s="1"/>
  <c r="E720" i="14"/>
  <c r="D720" i="14"/>
  <c r="M716" i="14"/>
  <c r="M715" i="14" s="1"/>
  <c r="M714" i="14" s="1"/>
  <c r="L716" i="14"/>
  <c r="K716" i="14"/>
  <c r="J716" i="14"/>
  <c r="I716" i="14"/>
  <c r="I715" i="14" s="1"/>
  <c r="I714" i="14" s="1"/>
  <c r="H716" i="14"/>
  <c r="G716" i="14"/>
  <c r="F716" i="14"/>
  <c r="E716" i="14"/>
  <c r="E715" i="14" s="1"/>
  <c r="E714" i="14" s="1"/>
  <c r="D716" i="14"/>
  <c r="C716" i="14"/>
  <c r="K715" i="14"/>
  <c r="C715" i="14"/>
  <c r="M711" i="14"/>
  <c r="L711" i="14"/>
  <c r="K711" i="14"/>
  <c r="J711" i="14"/>
  <c r="I711" i="14"/>
  <c r="H711" i="14"/>
  <c r="G711" i="14"/>
  <c r="F711" i="14"/>
  <c r="E711" i="14"/>
  <c r="D711" i="14"/>
  <c r="C711" i="14"/>
  <c r="M708" i="14"/>
  <c r="L708" i="14"/>
  <c r="K708" i="14"/>
  <c r="J708" i="14"/>
  <c r="I708" i="14"/>
  <c r="H708" i="14"/>
  <c r="G708" i="14"/>
  <c r="F708" i="14"/>
  <c r="E708" i="14"/>
  <c r="D708" i="14"/>
  <c r="C708" i="14"/>
  <c r="M707" i="14"/>
  <c r="L707" i="14"/>
  <c r="L705" i="14" s="1"/>
  <c r="K707" i="14"/>
  <c r="J707" i="14"/>
  <c r="I707" i="14"/>
  <c r="H707" i="14"/>
  <c r="H705" i="14" s="1"/>
  <c r="G707" i="14"/>
  <c r="F707" i="14"/>
  <c r="E707" i="14"/>
  <c r="D707" i="14"/>
  <c r="D705" i="14" s="1"/>
  <c r="C707" i="14"/>
  <c r="M706" i="14"/>
  <c r="L706" i="14"/>
  <c r="K706" i="14"/>
  <c r="K705" i="14" s="1"/>
  <c r="J706" i="14"/>
  <c r="I706" i="14"/>
  <c r="H706" i="14"/>
  <c r="G706" i="14"/>
  <c r="G705" i="14" s="1"/>
  <c r="F706" i="14"/>
  <c r="E706" i="14"/>
  <c r="D706" i="14"/>
  <c r="C706" i="14"/>
  <c r="C705" i="14" s="1"/>
  <c r="M705" i="14"/>
  <c r="J705" i="14"/>
  <c r="I705" i="14"/>
  <c r="F705" i="14"/>
  <c r="E705" i="14"/>
  <c r="M702" i="14"/>
  <c r="M690" i="14" s="1"/>
  <c r="L702" i="14"/>
  <c r="L690" i="14" s="1"/>
  <c r="K702" i="14"/>
  <c r="J702" i="14"/>
  <c r="I702" i="14"/>
  <c r="H702" i="14"/>
  <c r="G702" i="14"/>
  <c r="F702" i="14"/>
  <c r="E702" i="14"/>
  <c r="E690" i="14" s="1"/>
  <c r="D702" i="14"/>
  <c r="D690" i="14" s="1"/>
  <c r="C702" i="14"/>
  <c r="H701" i="14"/>
  <c r="C701" i="14"/>
  <c r="H700" i="14"/>
  <c r="H698" i="14" s="1"/>
  <c r="H690" i="14" s="1"/>
  <c r="C700" i="14"/>
  <c r="M698" i="14"/>
  <c r="L698" i="14"/>
  <c r="K698" i="14"/>
  <c r="J698" i="14"/>
  <c r="I698" i="14"/>
  <c r="G698" i="14"/>
  <c r="F698" i="14"/>
  <c r="E698" i="14"/>
  <c r="D698" i="14"/>
  <c r="C698" i="14"/>
  <c r="H696" i="14"/>
  <c r="C696" i="14"/>
  <c r="H695" i="14"/>
  <c r="H694" i="14" s="1"/>
  <c r="C695" i="14"/>
  <c r="C694" i="14" s="1"/>
  <c r="C690" i="14" s="1"/>
  <c r="M694" i="14"/>
  <c r="L694" i="14"/>
  <c r="K694" i="14"/>
  <c r="J694" i="14"/>
  <c r="J690" i="14" s="1"/>
  <c r="I694" i="14"/>
  <c r="G694" i="14"/>
  <c r="F694" i="14"/>
  <c r="E694" i="14"/>
  <c r="D694" i="14"/>
  <c r="M691" i="14"/>
  <c r="L691" i="14"/>
  <c r="K691" i="14"/>
  <c r="J691" i="14"/>
  <c r="I691" i="14"/>
  <c r="H691" i="14"/>
  <c r="G691" i="14"/>
  <c r="F691" i="14"/>
  <c r="E691" i="14"/>
  <c r="D691" i="14"/>
  <c r="C691" i="14"/>
  <c r="I690" i="14"/>
  <c r="I662" i="14" s="1"/>
  <c r="H689" i="14"/>
  <c r="C689" i="14"/>
  <c r="C683" i="14" s="1"/>
  <c r="H688" i="14"/>
  <c r="C688" i="14"/>
  <c r="M687" i="14"/>
  <c r="L687" i="14"/>
  <c r="K687" i="14"/>
  <c r="J687" i="14"/>
  <c r="I687" i="14"/>
  <c r="H687" i="14"/>
  <c r="G687" i="14"/>
  <c r="F687" i="14"/>
  <c r="E687" i="14"/>
  <c r="D687" i="14"/>
  <c r="M684" i="14"/>
  <c r="L684" i="14"/>
  <c r="K684" i="14"/>
  <c r="J684" i="14"/>
  <c r="I684" i="14"/>
  <c r="H684" i="14"/>
  <c r="G684" i="14"/>
  <c r="F684" i="14"/>
  <c r="E684" i="14"/>
  <c r="D684" i="14"/>
  <c r="C684" i="14"/>
  <c r="M683" i="14"/>
  <c r="L683" i="14"/>
  <c r="K683" i="14"/>
  <c r="J683" i="14"/>
  <c r="J681" i="14" s="1"/>
  <c r="I683" i="14"/>
  <c r="H683" i="14"/>
  <c r="G683" i="14"/>
  <c r="F683" i="14"/>
  <c r="F681" i="14" s="1"/>
  <c r="E683" i="14"/>
  <c r="D683" i="14"/>
  <c r="M682" i="14"/>
  <c r="M681" i="14" s="1"/>
  <c r="L682" i="14"/>
  <c r="L681" i="14" s="1"/>
  <c r="K682" i="14"/>
  <c r="J682" i="14"/>
  <c r="I682" i="14"/>
  <c r="I681" i="14" s="1"/>
  <c r="H682" i="14"/>
  <c r="G682" i="14"/>
  <c r="F682" i="14"/>
  <c r="E682" i="14"/>
  <c r="E681" i="14" s="1"/>
  <c r="D682" i="14"/>
  <c r="D681" i="14" s="1"/>
  <c r="C682" i="14"/>
  <c r="K681" i="14"/>
  <c r="H681" i="14"/>
  <c r="G681" i="14"/>
  <c r="C681" i="14"/>
  <c r="H680" i="14"/>
  <c r="C680" i="14"/>
  <c r="H679" i="14"/>
  <c r="H678" i="14" s="1"/>
  <c r="C679" i="14"/>
  <c r="C678" i="14" s="1"/>
  <c r="C667" i="14" s="1"/>
  <c r="M678" i="14"/>
  <c r="L678" i="14"/>
  <c r="K678" i="14"/>
  <c r="J678" i="14"/>
  <c r="J667" i="14" s="1"/>
  <c r="I678" i="14"/>
  <c r="G678" i="14"/>
  <c r="F678" i="14"/>
  <c r="E678" i="14"/>
  <c r="D678" i="14"/>
  <c r="H677" i="14"/>
  <c r="H674" i="14" s="1"/>
  <c r="C677" i="14"/>
  <c r="H676" i="14"/>
  <c r="C676" i="14"/>
  <c r="C674" i="14" s="1"/>
  <c r="M674" i="14"/>
  <c r="L674" i="14"/>
  <c r="K674" i="14"/>
  <c r="J674" i="14"/>
  <c r="I674" i="14"/>
  <c r="G674" i="14"/>
  <c r="F674" i="14"/>
  <c r="F667" i="14" s="1"/>
  <c r="E674" i="14"/>
  <c r="D674" i="14"/>
  <c r="M671" i="14"/>
  <c r="L671" i="14"/>
  <c r="K671" i="14"/>
  <c r="J671" i="14"/>
  <c r="I671" i="14"/>
  <c r="H671" i="14"/>
  <c r="G671" i="14"/>
  <c r="F671" i="14"/>
  <c r="E671" i="14"/>
  <c r="D671" i="14"/>
  <c r="C671" i="14"/>
  <c r="M668" i="14"/>
  <c r="L668" i="14"/>
  <c r="K668" i="14"/>
  <c r="J668" i="14"/>
  <c r="I668" i="14"/>
  <c r="H668" i="14"/>
  <c r="G668" i="14"/>
  <c r="F668" i="14"/>
  <c r="E668" i="14"/>
  <c r="D668" i="14"/>
  <c r="C668" i="14"/>
  <c r="H667" i="14"/>
  <c r="G667" i="14"/>
  <c r="D667" i="14"/>
  <c r="M663" i="14"/>
  <c r="L663" i="14"/>
  <c r="K663" i="14"/>
  <c r="J663" i="14"/>
  <c r="I663" i="14"/>
  <c r="H663" i="14"/>
  <c r="G663" i="14"/>
  <c r="F663" i="14"/>
  <c r="E663" i="14"/>
  <c r="D663" i="14"/>
  <c r="C663" i="14"/>
  <c r="M662" i="14"/>
  <c r="E662" i="14"/>
  <c r="M656" i="14"/>
  <c r="L656" i="14"/>
  <c r="K656" i="14"/>
  <c r="J656" i="14"/>
  <c r="I656" i="14"/>
  <c r="H656" i="14"/>
  <c r="G656" i="14"/>
  <c r="F656" i="14"/>
  <c r="E656" i="14"/>
  <c r="D656" i="14"/>
  <c r="C656" i="14"/>
  <c r="H655" i="14"/>
  <c r="H653" i="14" s="1"/>
  <c r="C655" i="14"/>
  <c r="M653" i="14"/>
  <c r="L653" i="14"/>
  <c r="K653" i="14"/>
  <c r="K648" i="14" s="1"/>
  <c r="J653" i="14"/>
  <c r="I653" i="14"/>
  <c r="G653" i="14"/>
  <c r="G648" i="14" s="1"/>
  <c r="F653" i="14"/>
  <c r="E653" i="14"/>
  <c r="D653" i="14"/>
  <c r="C653" i="14"/>
  <c r="H652" i="14"/>
  <c r="C652" i="14"/>
  <c r="H651" i="14"/>
  <c r="C651" i="14"/>
  <c r="C648" i="14" s="1"/>
  <c r="H650" i="14"/>
  <c r="C650" i="14"/>
  <c r="M648" i="14"/>
  <c r="L648" i="14"/>
  <c r="J648" i="14"/>
  <c r="I648" i="14"/>
  <c r="H648" i="14"/>
  <c r="F648" i="14"/>
  <c r="E648" i="14"/>
  <c r="D648" i="14"/>
  <c r="M644" i="14"/>
  <c r="L644" i="14"/>
  <c r="K644" i="14"/>
  <c r="J644" i="14"/>
  <c r="I644" i="14"/>
  <c r="H644" i="14"/>
  <c r="G644" i="14"/>
  <c r="F644" i="14"/>
  <c r="E644" i="14"/>
  <c r="D644" i="14"/>
  <c r="C644" i="14"/>
  <c r="H643" i="14"/>
  <c r="C643" i="14"/>
  <c r="C641" i="14" s="1"/>
  <c r="C636" i="14" s="1"/>
  <c r="C635" i="14" s="1"/>
  <c r="M641" i="14"/>
  <c r="L641" i="14"/>
  <c r="L636" i="14" s="1"/>
  <c r="K641" i="14"/>
  <c r="J641" i="14"/>
  <c r="J636" i="14" s="1"/>
  <c r="I641" i="14"/>
  <c r="H641" i="14"/>
  <c r="G641" i="14"/>
  <c r="F641" i="14"/>
  <c r="F636" i="14" s="1"/>
  <c r="F635" i="14" s="1"/>
  <c r="E641" i="14"/>
  <c r="D641" i="14"/>
  <c r="D636" i="14" s="1"/>
  <c r="H640" i="14"/>
  <c r="C640" i="14"/>
  <c r="H639" i="14"/>
  <c r="C639" i="14"/>
  <c r="H638" i="14"/>
  <c r="H636" i="14" s="1"/>
  <c r="H635" i="14" s="1"/>
  <c r="C638" i="14"/>
  <c r="M636" i="14"/>
  <c r="M635" i="14" s="1"/>
  <c r="K636" i="14"/>
  <c r="K635" i="14" s="1"/>
  <c r="I636" i="14"/>
  <c r="I635" i="14" s="1"/>
  <c r="G636" i="14"/>
  <c r="G635" i="14" s="1"/>
  <c r="E636" i="14"/>
  <c r="E635" i="14" s="1"/>
  <c r="L635" i="14"/>
  <c r="J635" i="14"/>
  <c r="D635" i="14"/>
  <c r="M632" i="14"/>
  <c r="L632" i="14"/>
  <c r="K632" i="14"/>
  <c r="J632" i="14"/>
  <c r="I632" i="14"/>
  <c r="H632" i="14"/>
  <c r="G632" i="14"/>
  <c r="F632" i="14"/>
  <c r="E632" i="14"/>
  <c r="D632" i="14"/>
  <c r="C632" i="14"/>
  <c r="H631" i="14"/>
  <c r="C631" i="14"/>
  <c r="C628" i="14" s="1"/>
  <c r="H630" i="14"/>
  <c r="C630" i="14"/>
  <c r="M629" i="14"/>
  <c r="L629" i="14"/>
  <c r="K629" i="14"/>
  <c r="J629" i="14"/>
  <c r="I629" i="14"/>
  <c r="H629" i="14"/>
  <c r="G629" i="14"/>
  <c r="F629" i="14"/>
  <c r="E629" i="14"/>
  <c r="D629" i="14"/>
  <c r="M628" i="14"/>
  <c r="L628" i="14"/>
  <c r="K628" i="14"/>
  <c r="J628" i="14"/>
  <c r="I628" i="14"/>
  <c r="H628" i="14"/>
  <c r="G628" i="14"/>
  <c r="G626" i="14" s="1"/>
  <c r="F628" i="14"/>
  <c r="E628" i="14"/>
  <c r="D628" i="14"/>
  <c r="M627" i="14"/>
  <c r="L627" i="14"/>
  <c r="L626" i="14" s="1"/>
  <c r="K627" i="14"/>
  <c r="J627" i="14"/>
  <c r="J626" i="14" s="1"/>
  <c r="I627" i="14"/>
  <c r="H627" i="14"/>
  <c r="H626" i="14" s="1"/>
  <c r="G627" i="14"/>
  <c r="F627" i="14"/>
  <c r="F626" i="14" s="1"/>
  <c r="E627" i="14"/>
  <c r="D627" i="14"/>
  <c r="D626" i="14" s="1"/>
  <c r="M626" i="14"/>
  <c r="K626" i="14"/>
  <c r="I626" i="14"/>
  <c r="E626" i="14"/>
  <c r="H625" i="14"/>
  <c r="C625" i="14"/>
  <c r="H624" i="14"/>
  <c r="C624" i="14"/>
  <c r="C623" i="14" s="1"/>
  <c r="M623" i="14"/>
  <c r="L623" i="14"/>
  <c r="K623" i="14"/>
  <c r="J623" i="14"/>
  <c r="I623" i="14"/>
  <c r="H623" i="14"/>
  <c r="G623" i="14"/>
  <c r="F623" i="14"/>
  <c r="E623" i="14"/>
  <c r="D623" i="14"/>
  <c r="H622" i="14"/>
  <c r="C622" i="14"/>
  <c r="H621" i="14"/>
  <c r="H620" i="14" s="1"/>
  <c r="H612" i="14" s="1"/>
  <c r="C621" i="14"/>
  <c r="M620" i="14"/>
  <c r="M612" i="14" s="1"/>
  <c r="L620" i="14"/>
  <c r="K620" i="14"/>
  <c r="J620" i="14"/>
  <c r="I620" i="14"/>
  <c r="G620" i="14"/>
  <c r="F620" i="14"/>
  <c r="E620" i="14"/>
  <c r="D620" i="14"/>
  <c r="C620" i="14"/>
  <c r="H619" i="14"/>
  <c r="C619" i="14"/>
  <c r="H618" i="14"/>
  <c r="C618" i="14"/>
  <c r="C617" i="14" s="1"/>
  <c r="M617" i="14"/>
  <c r="L617" i="14"/>
  <c r="K617" i="14"/>
  <c r="J617" i="14"/>
  <c r="J612" i="14" s="1"/>
  <c r="I617" i="14"/>
  <c r="H617" i="14"/>
  <c r="G617" i="14"/>
  <c r="F617" i="14"/>
  <c r="E617" i="14"/>
  <c r="D617" i="14"/>
  <c r="M613" i="14"/>
  <c r="L613" i="14"/>
  <c r="K613" i="14"/>
  <c r="J613" i="14"/>
  <c r="I613" i="14"/>
  <c r="H613" i="14"/>
  <c r="G613" i="14"/>
  <c r="F613" i="14"/>
  <c r="E613" i="14"/>
  <c r="D613" i="14"/>
  <c r="C613" i="14"/>
  <c r="L612" i="14"/>
  <c r="F612" i="14"/>
  <c r="D612" i="14"/>
  <c r="M609" i="14"/>
  <c r="L609" i="14"/>
  <c r="K609" i="14"/>
  <c r="J609" i="14"/>
  <c r="I609" i="14"/>
  <c r="H609" i="14"/>
  <c r="G609" i="14"/>
  <c r="F609" i="14"/>
  <c r="E609" i="14"/>
  <c r="D609" i="14"/>
  <c r="C609" i="14"/>
  <c r="M606" i="14"/>
  <c r="L606" i="14"/>
  <c r="K606" i="14"/>
  <c r="J606" i="14"/>
  <c r="I606" i="14"/>
  <c r="H606" i="14"/>
  <c r="G606" i="14"/>
  <c r="F606" i="14"/>
  <c r="E606" i="14"/>
  <c r="D606" i="14"/>
  <c r="C606" i="14"/>
  <c r="H604" i="14"/>
  <c r="H603" i="14" s="1"/>
  <c r="C604" i="14"/>
  <c r="M603" i="14"/>
  <c r="M598" i="14" s="1"/>
  <c r="L603" i="14"/>
  <c r="K603" i="14"/>
  <c r="K598" i="14" s="1"/>
  <c r="J603" i="14"/>
  <c r="I603" i="14"/>
  <c r="I598" i="14" s="1"/>
  <c r="G603" i="14"/>
  <c r="G598" i="14" s="1"/>
  <c r="F603" i="14"/>
  <c r="E603" i="14"/>
  <c r="E598" i="14" s="1"/>
  <c r="D603" i="14"/>
  <c r="C603" i="14"/>
  <c r="H601" i="14"/>
  <c r="C601" i="14"/>
  <c r="L598" i="14"/>
  <c r="L597" i="14" s="1"/>
  <c r="J598" i="14"/>
  <c r="H598" i="14"/>
  <c r="F598" i="14"/>
  <c r="D598" i="14"/>
  <c r="D597" i="14" s="1"/>
  <c r="M597" i="14"/>
  <c r="H596" i="14"/>
  <c r="C596" i="14"/>
  <c r="M594" i="14"/>
  <c r="L594" i="14"/>
  <c r="K594" i="14"/>
  <c r="J594" i="14"/>
  <c r="I594" i="14"/>
  <c r="H594" i="14"/>
  <c r="G594" i="14"/>
  <c r="F594" i="14"/>
  <c r="E594" i="14"/>
  <c r="D594" i="14"/>
  <c r="H593" i="14"/>
  <c r="C593" i="14"/>
  <c r="H592" i="14"/>
  <c r="C592" i="14"/>
  <c r="M591" i="14"/>
  <c r="L591" i="14"/>
  <c r="K591" i="14"/>
  <c r="J591" i="14"/>
  <c r="I591" i="14"/>
  <c r="G591" i="14"/>
  <c r="F591" i="14"/>
  <c r="E591" i="14"/>
  <c r="D591" i="14"/>
  <c r="C591" i="14"/>
  <c r="M590" i="14"/>
  <c r="L590" i="14"/>
  <c r="L588" i="14" s="1"/>
  <c r="K590" i="14"/>
  <c r="J590" i="14"/>
  <c r="I590" i="14"/>
  <c r="H590" i="14"/>
  <c r="G590" i="14"/>
  <c r="F590" i="14"/>
  <c r="E590" i="14"/>
  <c r="D590" i="14"/>
  <c r="D588" i="14" s="1"/>
  <c r="M589" i="14"/>
  <c r="M588" i="14" s="1"/>
  <c r="L589" i="14"/>
  <c r="K589" i="14"/>
  <c r="K588" i="14" s="1"/>
  <c r="K575" i="14" s="1"/>
  <c r="J589" i="14"/>
  <c r="I589" i="14"/>
  <c r="I588" i="14" s="1"/>
  <c r="G589" i="14"/>
  <c r="G588" i="14" s="1"/>
  <c r="F589" i="14"/>
  <c r="E589" i="14"/>
  <c r="E588" i="14" s="1"/>
  <c r="D589" i="14"/>
  <c r="C589" i="14"/>
  <c r="J588" i="14"/>
  <c r="F588" i="14"/>
  <c r="H587" i="14"/>
  <c r="C587" i="14"/>
  <c r="H586" i="14"/>
  <c r="C586" i="14"/>
  <c r="M585" i="14"/>
  <c r="L585" i="14"/>
  <c r="K585" i="14"/>
  <c r="J585" i="14"/>
  <c r="I585" i="14"/>
  <c r="G585" i="14"/>
  <c r="F585" i="14"/>
  <c r="E585" i="14"/>
  <c r="D585" i="14"/>
  <c r="C585" i="14"/>
  <c r="H584" i="14"/>
  <c r="C584" i="14"/>
  <c r="H583" i="14"/>
  <c r="C583" i="14"/>
  <c r="M582" i="14"/>
  <c r="L582" i="14"/>
  <c r="K582" i="14"/>
  <c r="J582" i="14"/>
  <c r="I582" i="14"/>
  <c r="H582" i="14"/>
  <c r="G582" i="14"/>
  <c r="F582" i="14"/>
  <c r="E582" i="14"/>
  <c r="D582" i="14"/>
  <c r="H581" i="14"/>
  <c r="C581" i="14"/>
  <c r="H580" i="14"/>
  <c r="C580" i="14"/>
  <c r="M579" i="14"/>
  <c r="M575" i="14" s="1"/>
  <c r="L579" i="14"/>
  <c r="K579" i="14"/>
  <c r="J579" i="14"/>
  <c r="I579" i="14"/>
  <c r="I575" i="14" s="1"/>
  <c r="G579" i="14"/>
  <c r="F579" i="14"/>
  <c r="F575" i="14" s="1"/>
  <c r="E579" i="14"/>
  <c r="E575" i="14" s="1"/>
  <c r="D579" i="14"/>
  <c r="C579" i="14"/>
  <c r="M576" i="14"/>
  <c r="L576" i="14"/>
  <c r="K576" i="14"/>
  <c r="J576" i="14"/>
  <c r="I576" i="14"/>
  <c r="H576" i="14"/>
  <c r="G576" i="14"/>
  <c r="F576" i="14"/>
  <c r="E576" i="14"/>
  <c r="D576" i="14"/>
  <c r="C576" i="14"/>
  <c r="G575" i="14"/>
  <c r="M572" i="14"/>
  <c r="L572" i="14"/>
  <c r="K572" i="14"/>
  <c r="J572" i="14"/>
  <c r="I572" i="14"/>
  <c r="H572" i="14"/>
  <c r="G572" i="14"/>
  <c r="F572" i="14"/>
  <c r="E572" i="14"/>
  <c r="D572" i="14"/>
  <c r="C572" i="14"/>
  <c r="M569" i="14"/>
  <c r="L569" i="14"/>
  <c r="K569" i="14"/>
  <c r="J569" i="14"/>
  <c r="I569" i="14"/>
  <c r="H569" i="14"/>
  <c r="G569" i="14"/>
  <c r="F569" i="14"/>
  <c r="E569" i="14"/>
  <c r="D569" i="14"/>
  <c r="C569" i="14"/>
  <c r="H568" i="14"/>
  <c r="C568" i="14"/>
  <c r="H567" i="14"/>
  <c r="C567" i="14"/>
  <c r="C566" i="14" s="1"/>
  <c r="M566" i="14"/>
  <c r="L566" i="14"/>
  <c r="L561" i="14" s="1"/>
  <c r="K566" i="14"/>
  <c r="J566" i="14"/>
  <c r="J561" i="14" s="1"/>
  <c r="I566" i="14"/>
  <c r="H566" i="14"/>
  <c r="G566" i="14"/>
  <c r="F566" i="14"/>
  <c r="F561" i="14" s="1"/>
  <c r="E566" i="14"/>
  <c r="D566" i="14"/>
  <c r="D561" i="14" s="1"/>
  <c r="H565" i="14"/>
  <c r="C565" i="14"/>
  <c r="H564" i="14"/>
  <c r="C564" i="14"/>
  <c r="M561" i="14"/>
  <c r="K561" i="14"/>
  <c r="K560" i="14" s="1"/>
  <c r="I561" i="14"/>
  <c r="G561" i="14"/>
  <c r="E561" i="14"/>
  <c r="C561" i="14"/>
  <c r="F560" i="14"/>
  <c r="M555" i="14"/>
  <c r="L555" i="14"/>
  <c r="L552" i="14" s="1"/>
  <c r="K555" i="14"/>
  <c r="J555" i="14"/>
  <c r="J552" i="14" s="1"/>
  <c r="I555" i="14"/>
  <c r="H555" i="14"/>
  <c r="H552" i="14" s="1"/>
  <c r="G555" i="14"/>
  <c r="F555" i="14"/>
  <c r="F552" i="14" s="1"/>
  <c r="E555" i="14"/>
  <c r="D555" i="14"/>
  <c r="D552" i="14" s="1"/>
  <c r="C555" i="14"/>
  <c r="M552" i="14"/>
  <c r="K552" i="14"/>
  <c r="I552" i="14"/>
  <c r="G552" i="14"/>
  <c r="E552" i="14"/>
  <c r="C552" i="14"/>
  <c r="M548" i="14"/>
  <c r="L548" i="14"/>
  <c r="L545" i="14" s="1"/>
  <c r="K548" i="14"/>
  <c r="J548" i="14"/>
  <c r="J545" i="14" s="1"/>
  <c r="I548" i="14"/>
  <c r="H548" i="14"/>
  <c r="G548" i="14"/>
  <c r="F548" i="14"/>
  <c r="F545" i="14" s="1"/>
  <c r="E548" i="14"/>
  <c r="D548" i="14"/>
  <c r="D545" i="14" s="1"/>
  <c r="D532" i="14" s="1"/>
  <c r="C548" i="14"/>
  <c r="H547" i="14"/>
  <c r="C547" i="14"/>
  <c r="H546" i="14"/>
  <c r="C546" i="14"/>
  <c r="M545" i="14"/>
  <c r="K545" i="14"/>
  <c r="I545" i="14"/>
  <c r="I532" i="14" s="1"/>
  <c r="G545" i="14"/>
  <c r="E545" i="14"/>
  <c r="C545" i="14"/>
  <c r="H541" i="14"/>
  <c r="C541" i="14"/>
  <c r="M537" i="14"/>
  <c r="L537" i="14"/>
  <c r="L534" i="14" s="1"/>
  <c r="K537" i="14"/>
  <c r="J537" i="14"/>
  <c r="J534" i="14" s="1"/>
  <c r="J533" i="14" s="1"/>
  <c r="J532" i="14" s="1"/>
  <c r="I537" i="14"/>
  <c r="H537" i="14"/>
  <c r="G537" i="14"/>
  <c r="F537" i="14"/>
  <c r="F534" i="14" s="1"/>
  <c r="E537" i="14"/>
  <c r="D537" i="14"/>
  <c r="D534" i="14" s="1"/>
  <c r="C537" i="14"/>
  <c r="H536" i="14"/>
  <c r="C536" i="14"/>
  <c r="H535" i="14"/>
  <c r="C535" i="14"/>
  <c r="M534" i="14"/>
  <c r="M533" i="14" s="1"/>
  <c r="M532" i="14" s="1"/>
  <c r="K534" i="14"/>
  <c r="K533" i="14" s="1"/>
  <c r="K532" i="14" s="1"/>
  <c r="I534" i="14"/>
  <c r="I533" i="14" s="1"/>
  <c r="G534" i="14"/>
  <c r="G533" i="14" s="1"/>
  <c r="E534" i="14"/>
  <c r="E533" i="14" s="1"/>
  <c r="C534" i="14"/>
  <c r="C533" i="14" s="1"/>
  <c r="C532" i="14" s="1"/>
  <c r="L533" i="14"/>
  <c r="F533" i="14"/>
  <c r="F532" i="14" s="1"/>
  <c r="D533" i="14"/>
  <c r="L532" i="14"/>
  <c r="G532" i="14"/>
  <c r="E532" i="14"/>
  <c r="M528" i="14"/>
  <c r="L528" i="14"/>
  <c r="L525" i="14" s="1"/>
  <c r="K528" i="14"/>
  <c r="J528" i="14"/>
  <c r="I528" i="14"/>
  <c r="H528" i="14"/>
  <c r="H525" i="14" s="1"/>
  <c r="G528" i="14"/>
  <c r="F528" i="14"/>
  <c r="E528" i="14"/>
  <c r="D528" i="14"/>
  <c r="D525" i="14" s="1"/>
  <c r="C528" i="14"/>
  <c r="M525" i="14"/>
  <c r="K525" i="14"/>
  <c r="J525" i="14"/>
  <c r="I525" i="14"/>
  <c r="G525" i="14"/>
  <c r="F525" i="14"/>
  <c r="E525" i="14"/>
  <c r="C525" i="14"/>
  <c r="M521" i="14"/>
  <c r="M518" i="14" s="1"/>
  <c r="L521" i="14"/>
  <c r="L518" i="14" s="1"/>
  <c r="K521" i="14"/>
  <c r="J521" i="14"/>
  <c r="J518" i="14" s="1"/>
  <c r="I521" i="14"/>
  <c r="H521" i="14"/>
  <c r="G521" i="14"/>
  <c r="F521" i="14"/>
  <c r="F518" i="14" s="1"/>
  <c r="E521" i="14"/>
  <c r="D521" i="14"/>
  <c r="C521" i="14"/>
  <c r="H520" i="14"/>
  <c r="C520" i="14"/>
  <c r="C518" i="14" s="1"/>
  <c r="H519" i="14"/>
  <c r="H518" i="14" s="1"/>
  <c r="C519" i="14"/>
  <c r="K518" i="14"/>
  <c r="K506" i="14" s="1"/>
  <c r="I518" i="14"/>
  <c r="G518" i="14"/>
  <c r="E518" i="14"/>
  <c r="D518" i="14"/>
  <c r="H515" i="14"/>
  <c r="C515" i="14"/>
  <c r="M511" i="14"/>
  <c r="M508" i="14" s="1"/>
  <c r="M507" i="14" s="1"/>
  <c r="L511" i="14"/>
  <c r="K511" i="14"/>
  <c r="J511" i="14"/>
  <c r="J508" i="14" s="1"/>
  <c r="J507" i="14" s="1"/>
  <c r="J506" i="14" s="1"/>
  <c r="J505" i="14" s="1"/>
  <c r="I511" i="14"/>
  <c r="I508" i="14" s="1"/>
  <c r="I507" i="14" s="1"/>
  <c r="H511" i="14"/>
  <c r="G511" i="14"/>
  <c r="F511" i="14"/>
  <c r="F508" i="14" s="1"/>
  <c r="F507" i="14" s="1"/>
  <c r="F506" i="14" s="1"/>
  <c r="E511" i="14"/>
  <c r="E508" i="14" s="1"/>
  <c r="E507" i="14" s="1"/>
  <c r="E506" i="14" s="1"/>
  <c r="E505" i="14" s="1"/>
  <c r="D511" i="14"/>
  <c r="C511" i="14"/>
  <c r="H510" i="14"/>
  <c r="C510" i="14"/>
  <c r="C508" i="14" s="1"/>
  <c r="C507" i="14" s="1"/>
  <c r="C506" i="14" s="1"/>
  <c r="C505" i="14" s="1"/>
  <c r="H509" i="14"/>
  <c r="C509" i="14"/>
  <c r="L508" i="14"/>
  <c r="K508" i="14"/>
  <c r="H508" i="14"/>
  <c r="G508" i="14"/>
  <c r="G507" i="14" s="1"/>
  <c r="G506" i="14" s="1"/>
  <c r="G505" i="14" s="1"/>
  <c r="D508" i="14"/>
  <c r="L507" i="14"/>
  <c r="L506" i="14" s="1"/>
  <c r="L505" i="14" s="1"/>
  <c r="K507" i="14"/>
  <c r="H507" i="14"/>
  <c r="D507" i="14"/>
  <c r="M506" i="14"/>
  <c r="M505" i="14" s="1"/>
  <c r="M504" i="14"/>
  <c r="M495" i="14"/>
  <c r="L495" i="14"/>
  <c r="K495" i="14"/>
  <c r="J495" i="14"/>
  <c r="I495" i="14"/>
  <c r="H495" i="14"/>
  <c r="G495" i="14"/>
  <c r="F495" i="14"/>
  <c r="E495" i="14"/>
  <c r="D495" i="14"/>
  <c r="C495" i="14"/>
  <c r="M492" i="14"/>
  <c r="L492" i="14"/>
  <c r="K492" i="14"/>
  <c r="J492" i="14"/>
  <c r="I492" i="14"/>
  <c r="H492" i="14"/>
  <c r="G492" i="14"/>
  <c r="F492" i="14"/>
  <c r="E492" i="14"/>
  <c r="D492" i="14"/>
  <c r="C492" i="14"/>
  <c r="M489" i="14"/>
  <c r="L489" i="14"/>
  <c r="K489" i="14"/>
  <c r="J489" i="14"/>
  <c r="I489" i="14"/>
  <c r="H489" i="14"/>
  <c r="G489" i="14"/>
  <c r="F489" i="14"/>
  <c r="E489" i="14"/>
  <c r="D489" i="14"/>
  <c r="C489" i="14"/>
  <c r="M486" i="14"/>
  <c r="L486" i="14"/>
  <c r="K486" i="14"/>
  <c r="J486" i="14"/>
  <c r="I486" i="14"/>
  <c r="H486" i="14"/>
  <c r="G486" i="14"/>
  <c r="F486" i="14"/>
  <c r="E486" i="14"/>
  <c r="D486" i="14"/>
  <c r="C486" i="14"/>
  <c r="M483" i="14"/>
  <c r="L483" i="14"/>
  <c r="K483" i="14"/>
  <c r="J483" i="14"/>
  <c r="I483" i="14"/>
  <c r="H483" i="14"/>
  <c r="G483" i="14"/>
  <c r="F483" i="14"/>
  <c r="E483" i="14"/>
  <c r="D483" i="14"/>
  <c r="C483" i="14"/>
  <c r="M482" i="14"/>
  <c r="L482" i="14"/>
  <c r="K482" i="14"/>
  <c r="J482" i="14"/>
  <c r="I482" i="14"/>
  <c r="H482" i="14"/>
  <c r="G482" i="14"/>
  <c r="F482" i="14"/>
  <c r="F466" i="14" s="1"/>
  <c r="E482" i="14"/>
  <c r="D482" i="14"/>
  <c r="D480" i="14" s="1"/>
  <c r="C482" i="14"/>
  <c r="M481" i="14"/>
  <c r="L481" i="14"/>
  <c r="K481" i="14"/>
  <c r="J481" i="14"/>
  <c r="I481" i="14"/>
  <c r="H481" i="14"/>
  <c r="G481" i="14"/>
  <c r="F481" i="14"/>
  <c r="E481" i="14"/>
  <c r="E480" i="14" s="1"/>
  <c r="D481" i="14"/>
  <c r="C481" i="14"/>
  <c r="L480" i="14"/>
  <c r="K480" i="14"/>
  <c r="H480" i="14"/>
  <c r="G480" i="14"/>
  <c r="C480" i="14"/>
  <c r="M477" i="14"/>
  <c r="L477" i="14"/>
  <c r="K477" i="14"/>
  <c r="J477" i="14"/>
  <c r="I477" i="14"/>
  <c r="H477" i="14"/>
  <c r="G477" i="14"/>
  <c r="F477" i="14"/>
  <c r="E477" i="14"/>
  <c r="D477" i="14"/>
  <c r="C477" i="14"/>
  <c r="H476" i="14"/>
  <c r="C476" i="14"/>
  <c r="C469" i="14" s="1"/>
  <c r="C466" i="14" s="1"/>
  <c r="C460" i="14" s="1"/>
  <c r="H475" i="14"/>
  <c r="C475" i="14"/>
  <c r="M474" i="14"/>
  <c r="L474" i="14"/>
  <c r="K474" i="14"/>
  <c r="J474" i="14"/>
  <c r="I474" i="14"/>
  <c r="H474" i="14"/>
  <c r="G474" i="14"/>
  <c r="F474" i="14"/>
  <c r="E474" i="14"/>
  <c r="D474" i="14"/>
  <c r="H472" i="14"/>
  <c r="C472" i="14"/>
  <c r="M471" i="14"/>
  <c r="L471" i="14"/>
  <c r="K471" i="14"/>
  <c r="J471" i="14"/>
  <c r="I471" i="14"/>
  <c r="G471" i="14"/>
  <c r="F471" i="14"/>
  <c r="E471" i="14"/>
  <c r="D471" i="14"/>
  <c r="C471" i="14"/>
  <c r="M469" i="14"/>
  <c r="M467" i="14" s="1"/>
  <c r="L469" i="14"/>
  <c r="K469" i="14"/>
  <c r="J469" i="14"/>
  <c r="I469" i="14"/>
  <c r="I467" i="14" s="1"/>
  <c r="H469" i="14"/>
  <c r="G469" i="14"/>
  <c r="F469" i="14"/>
  <c r="E469" i="14"/>
  <c r="E467" i="14" s="1"/>
  <c r="D469" i="14"/>
  <c r="M468" i="14"/>
  <c r="L468" i="14"/>
  <c r="L467" i="14" s="1"/>
  <c r="K468" i="14"/>
  <c r="J468" i="14"/>
  <c r="I468" i="14"/>
  <c r="G468" i="14"/>
  <c r="F468" i="14"/>
  <c r="E468" i="14"/>
  <c r="D468" i="14"/>
  <c r="D467" i="14" s="1"/>
  <c r="C468" i="14"/>
  <c r="J467" i="14"/>
  <c r="F467" i="14"/>
  <c r="M466" i="14"/>
  <c r="M460" i="14" s="1"/>
  <c r="L466" i="14"/>
  <c r="K466" i="14"/>
  <c r="H466" i="14"/>
  <c r="G466" i="14"/>
  <c r="E466" i="14"/>
  <c r="E460" i="14" s="1"/>
  <c r="D466" i="14"/>
  <c r="L465" i="14"/>
  <c r="J465" i="14"/>
  <c r="F465" i="14"/>
  <c r="E465" i="14"/>
  <c r="D465" i="14"/>
  <c r="L464" i="14"/>
  <c r="M461" i="14"/>
  <c r="L461" i="14"/>
  <c r="K461" i="14"/>
  <c r="J461" i="14"/>
  <c r="I461" i="14"/>
  <c r="H461" i="14"/>
  <c r="G461" i="14"/>
  <c r="F461" i="14"/>
  <c r="E461" i="14"/>
  <c r="D461" i="14"/>
  <c r="C461" i="14"/>
  <c r="L460" i="14"/>
  <c r="K460" i="14"/>
  <c r="H460" i="14"/>
  <c r="G460" i="14"/>
  <c r="F460" i="14"/>
  <c r="D460" i="14"/>
  <c r="L459" i="14"/>
  <c r="J459" i="14"/>
  <c r="F459" i="14"/>
  <c r="F458" i="14" s="1"/>
  <c r="L458" i="14"/>
  <c r="M454" i="14"/>
  <c r="L454" i="14"/>
  <c r="K454" i="14"/>
  <c r="J454" i="14"/>
  <c r="I454" i="14"/>
  <c r="H454" i="14"/>
  <c r="G454" i="14"/>
  <c r="F454" i="14"/>
  <c r="E454" i="14"/>
  <c r="D454" i="14"/>
  <c r="C454" i="14"/>
  <c r="M451" i="14"/>
  <c r="L451" i="14"/>
  <c r="K451" i="14"/>
  <c r="J451" i="14"/>
  <c r="I451" i="14"/>
  <c r="H451" i="14"/>
  <c r="G451" i="14"/>
  <c r="F451" i="14"/>
  <c r="E451" i="14"/>
  <c r="D451" i="14"/>
  <c r="C451" i="14"/>
  <c r="H450" i="14"/>
  <c r="H448" i="14" s="1"/>
  <c r="C450" i="14"/>
  <c r="C448" i="14" s="1"/>
  <c r="M448" i="14"/>
  <c r="L448" i="14"/>
  <c r="K448" i="14"/>
  <c r="J448" i="14"/>
  <c r="I448" i="14"/>
  <c r="G448" i="14"/>
  <c r="F448" i="14"/>
  <c r="E448" i="14"/>
  <c r="D448" i="14"/>
  <c r="M445" i="14"/>
  <c r="L445" i="14"/>
  <c r="K445" i="14"/>
  <c r="J445" i="14"/>
  <c r="I445" i="14"/>
  <c r="H445" i="14"/>
  <c r="G445" i="14"/>
  <c r="F445" i="14"/>
  <c r="E445" i="14"/>
  <c r="D445" i="14"/>
  <c r="C445" i="14"/>
  <c r="H444" i="14"/>
  <c r="C444" i="14"/>
  <c r="H443" i="14"/>
  <c r="C443" i="14"/>
  <c r="M442" i="14"/>
  <c r="L442" i="14"/>
  <c r="K442" i="14"/>
  <c r="J442" i="14"/>
  <c r="I442" i="14"/>
  <c r="H442" i="14"/>
  <c r="G442" i="14"/>
  <c r="F442" i="14"/>
  <c r="E442" i="14"/>
  <c r="D442" i="14"/>
  <c r="H441" i="14"/>
  <c r="C441" i="14"/>
  <c r="H440" i="14"/>
  <c r="H439" i="14" s="1"/>
  <c r="C440" i="14"/>
  <c r="M439" i="14"/>
  <c r="L439" i="14"/>
  <c r="K439" i="14"/>
  <c r="J439" i="14"/>
  <c r="I439" i="14"/>
  <c r="G439" i="14"/>
  <c r="F439" i="14"/>
  <c r="E439" i="14"/>
  <c r="D439" i="14"/>
  <c r="C439" i="14"/>
  <c r="H438" i="14"/>
  <c r="C438" i="14"/>
  <c r="H437" i="14"/>
  <c r="H436" i="14" s="1"/>
  <c r="C437" i="14"/>
  <c r="C428" i="14" s="1"/>
  <c r="C419" i="14" s="1"/>
  <c r="M436" i="14"/>
  <c r="L436" i="14"/>
  <c r="K436" i="14"/>
  <c r="J436" i="14"/>
  <c r="I436" i="14"/>
  <c r="G436" i="14"/>
  <c r="F436" i="14"/>
  <c r="E436" i="14"/>
  <c r="D436" i="14"/>
  <c r="C436" i="14"/>
  <c r="H435" i="14"/>
  <c r="C435" i="14"/>
  <c r="M433" i="14"/>
  <c r="L433" i="14"/>
  <c r="K433" i="14"/>
  <c r="J433" i="14"/>
  <c r="I433" i="14"/>
  <c r="H433" i="14"/>
  <c r="G433" i="14"/>
  <c r="F433" i="14"/>
  <c r="E433" i="14"/>
  <c r="D433" i="14"/>
  <c r="C433" i="14"/>
  <c r="M430" i="14"/>
  <c r="L430" i="14"/>
  <c r="K430" i="14"/>
  <c r="J430" i="14"/>
  <c r="I430" i="14"/>
  <c r="H430" i="14"/>
  <c r="G430" i="14"/>
  <c r="F430" i="14"/>
  <c r="E430" i="14"/>
  <c r="D430" i="14"/>
  <c r="C430" i="14"/>
  <c r="M429" i="14"/>
  <c r="M420" i="14" s="1"/>
  <c r="L429" i="14"/>
  <c r="K429" i="14"/>
  <c r="J429" i="14"/>
  <c r="J420" i="14" s="1"/>
  <c r="J389" i="14" s="1"/>
  <c r="I429" i="14"/>
  <c r="I420" i="14" s="1"/>
  <c r="G429" i="14"/>
  <c r="F429" i="14"/>
  <c r="F420" i="14" s="1"/>
  <c r="F389" i="14" s="1"/>
  <c r="E429" i="14"/>
  <c r="E420" i="14" s="1"/>
  <c r="D429" i="14"/>
  <c r="M428" i="14"/>
  <c r="M427" i="14" s="1"/>
  <c r="L428" i="14"/>
  <c r="K428" i="14"/>
  <c r="J428" i="14"/>
  <c r="I428" i="14"/>
  <c r="I427" i="14" s="1"/>
  <c r="H428" i="14"/>
  <c r="G428" i="14"/>
  <c r="F428" i="14"/>
  <c r="E428" i="14"/>
  <c r="D428" i="14"/>
  <c r="K427" i="14"/>
  <c r="G427" i="14"/>
  <c r="M426" i="14"/>
  <c r="L426" i="14"/>
  <c r="K426" i="14"/>
  <c r="J426" i="14"/>
  <c r="I426" i="14"/>
  <c r="G426" i="14"/>
  <c r="F426" i="14"/>
  <c r="E426" i="14"/>
  <c r="D426" i="14"/>
  <c r="C426" i="14"/>
  <c r="M425" i="14"/>
  <c r="M424" i="14" s="1"/>
  <c r="L425" i="14"/>
  <c r="K425" i="14"/>
  <c r="J425" i="14"/>
  <c r="J424" i="14" s="1"/>
  <c r="I425" i="14"/>
  <c r="G425" i="14"/>
  <c r="F425" i="14"/>
  <c r="E425" i="14"/>
  <c r="E424" i="14" s="1"/>
  <c r="D425" i="14"/>
  <c r="C425" i="14"/>
  <c r="L424" i="14"/>
  <c r="I424" i="14"/>
  <c r="D424" i="14"/>
  <c r="H423" i="14"/>
  <c r="H426" i="14" s="1"/>
  <c r="C423" i="14"/>
  <c r="H422" i="14"/>
  <c r="C422" i="14"/>
  <c r="M421" i="14"/>
  <c r="L421" i="14"/>
  <c r="K421" i="14"/>
  <c r="J421" i="14"/>
  <c r="I421" i="14"/>
  <c r="G421" i="14"/>
  <c r="F421" i="14"/>
  <c r="E421" i="14"/>
  <c r="D421" i="14"/>
  <c r="C421" i="14"/>
  <c r="L420" i="14"/>
  <c r="K420" i="14"/>
  <c r="K389" i="14" s="1"/>
  <c r="G420" i="14"/>
  <c r="D420" i="14"/>
  <c r="M419" i="14"/>
  <c r="M418" i="14" s="1"/>
  <c r="K419" i="14"/>
  <c r="K418" i="14" s="1"/>
  <c r="J419" i="14"/>
  <c r="J388" i="14" s="1"/>
  <c r="J387" i="14" s="1"/>
  <c r="G419" i="14"/>
  <c r="G418" i="14" s="1"/>
  <c r="F419" i="14"/>
  <c r="E419" i="14"/>
  <c r="E418" i="14" s="1"/>
  <c r="M415" i="14"/>
  <c r="L415" i="14"/>
  <c r="K415" i="14"/>
  <c r="J415" i="14"/>
  <c r="I415" i="14"/>
  <c r="H415" i="14"/>
  <c r="G415" i="14"/>
  <c r="F415" i="14"/>
  <c r="E415" i="14"/>
  <c r="D415" i="14"/>
  <c r="C415" i="14"/>
  <c r="M412" i="14"/>
  <c r="L412" i="14"/>
  <c r="K412" i="14"/>
  <c r="J412" i="14"/>
  <c r="I412" i="14"/>
  <c r="H412" i="14"/>
  <c r="G412" i="14"/>
  <c r="F412" i="14"/>
  <c r="E412" i="14"/>
  <c r="D412" i="14"/>
  <c r="C412" i="14"/>
  <c r="H411" i="14"/>
  <c r="H392" i="14" s="1"/>
  <c r="C411" i="14"/>
  <c r="H410" i="14"/>
  <c r="H409" i="14" s="1"/>
  <c r="C410" i="14"/>
  <c r="C409" i="14" s="1"/>
  <c r="M409" i="14"/>
  <c r="L409" i="14"/>
  <c r="K409" i="14"/>
  <c r="J409" i="14"/>
  <c r="I409" i="14"/>
  <c r="G409" i="14"/>
  <c r="F409" i="14"/>
  <c r="E409" i="14"/>
  <c r="D409" i="14"/>
  <c r="M406" i="14"/>
  <c r="L406" i="14"/>
  <c r="K406" i="14"/>
  <c r="J406" i="14"/>
  <c r="I406" i="14"/>
  <c r="H406" i="14"/>
  <c r="G406" i="14"/>
  <c r="F406" i="14"/>
  <c r="E406" i="14"/>
  <c r="D406" i="14"/>
  <c r="C406" i="14"/>
  <c r="M403" i="14"/>
  <c r="L403" i="14"/>
  <c r="K403" i="14"/>
  <c r="J403" i="14"/>
  <c r="I403" i="14"/>
  <c r="H403" i="14"/>
  <c r="G403" i="14"/>
  <c r="F403" i="14"/>
  <c r="E403" i="14"/>
  <c r="D403" i="14"/>
  <c r="C403" i="14"/>
  <c r="M400" i="14"/>
  <c r="L400" i="14"/>
  <c r="K400" i="14"/>
  <c r="J400" i="14"/>
  <c r="I400" i="14"/>
  <c r="H400" i="14"/>
  <c r="G400" i="14"/>
  <c r="F400" i="14"/>
  <c r="E400" i="14"/>
  <c r="D400" i="14"/>
  <c r="C400" i="14"/>
  <c r="M397" i="14"/>
  <c r="L397" i="14"/>
  <c r="K397" i="14"/>
  <c r="J397" i="14"/>
  <c r="I397" i="14"/>
  <c r="H397" i="14"/>
  <c r="G397" i="14"/>
  <c r="F397" i="14"/>
  <c r="E397" i="14"/>
  <c r="D397" i="14"/>
  <c r="C397" i="14"/>
  <c r="H395" i="14"/>
  <c r="H394" i="14" s="1"/>
  <c r="C395" i="14"/>
  <c r="M394" i="14"/>
  <c r="L394" i="14"/>
  <c r="K394" i="14"/>
  <c r="J394" i="14"/>
  <c r="I394" i="14"/>
  <c r="G394" i="14"/>
  <c r="F394" i="14"/>
  <c r="E394" i="14"/>
  <c r="D394" i="14"/>
  <c r="M392" i="14"/>
  <c r="M389" i="14" s="1"/>
  <c r="L392" i="14"/>
  <c r="K392" i="14"/>
  <c r="J392" i="14"/>
  <c r="I392" i="14"/>
  <c r="I389" i="14" s="1"/>
  <c r="G392" i="14"/>
  <c r="F392" i="14"/>
  <c r="E392" i="14"/>
  <c r="D392" i="14"/>
  <c r="C392" i="14"/>
  <c r="M391" i="14"/>
  <c r="M390" i="14" s="1"/>
  <c r="L391" i="14"/>
  <c r="K391" i="14"/>
  <c r="J391" i="14"/>
  <c r="J390" i="14" s="1"/>
  <c r="I391" i="14"/>
  <c r="I390" i="14" s="1"/>
  <c r="G391" i="14"/>
  <c r="F391" i="14"/>
  <c r="F390" i="14" s="1"/>
  <c r="E391" i="14"/>
  <c r="E390" i="14" s="1"/>
  <c r="D391" i="14"/>
  <c r="L390" i="14"/>
  <c r="K390" i="14"/>
  <c r="G390" i="14"/>
  <c r="D390" i="14"/>
  <c r="L389" i="14"/>
  <c r="G389" i="14"/>
  <c r="D389" i="14"/>
  <c r="M388" i="14"/>
  <c r="M387" i="14" s="1"/>
  <c r="K388" i="14"/>
  <c r="G388" i="14"/>
  <c r="G387" i="14" s="1"/>
  <c r="M380" i="14"/>
  <c r="L380" i="14"/>
  <c r="K380" i="14"/>
  <c r="J380" i="14"/>
  <c r="I380" i="14"/>
  <c r="H380" i="14"/>
  <c r="G380" i="14"/>
  <c r="F380" i="14"/>
  <c r="E380" i="14"/>
  <c r="D380" i="14"/>
  <c r="C380" i="14"/>
  <c r="M377" i="14"/>
  <c r="L377" i="14"/>
  <c r="K377" i="14"/>
  <c r="J377" i="14"/>
  <c r="I377" i="14"/>
  <c r="H377" i="14"/>
  <c r="G377" i="14"/>
  <c r="F377" i="14"/>
  <c r="E377" i="14"/>
  <c r="D377" i="14"/>
  <c r="C377" i="14"/>
  <c r="M374" i="14"/>
  <c r="L374" i="14"/>
  <c r="K374" i="14"/>
  <c r="J374" i="14"/>
  <c r="I374" i="14"/>
  <c r="H374" i="14"/>
  <c r="G374" i="14"/>
  <c r="F374" i="14"/>
  <c r="E374" i="14"/>
  <c r="D374" i="14"/>
  <c r="C374" i="14"/>
  <c r="M373" i="14"/>
  <c r="L373" i="14"/>
  <c r="K373" i="14"/>
  <c r="K371" i="14" s="1"/>
  <c r="J373" i="14"/>
  <c r="I373" i="14"/>
  <c r="H373" i="14"/>
  <c r="G373" i="14"/>
  <c r="G371" i="14" s="1"/>
  <c r="F373" i="14"/>
  <c r="E373" i="14"/>
  <c r="D373" i="14"/>
  <c r="C373" i="14"/>
  <c r="M372" i="14"/>
  <c r="L372" i="14"/>
  <c r="K372" i="14"/>
  <c r="J372" i="14"/>
  <c r="J371" i="14" s="1"/>
  <c r="I372" i="14"/>
  <c r="H372" i="14"/>
  <c r="G372" i="14"/>
  <c r="F372" i="14"/>
  <c r="F371" i="14" s="1"/>
  <c r="E372" i="14"/>
  <c r="D372" i="14"/>
  <c r="C372" i="14"/>
  <c r="M371" i="14"/>
  <c r="L371" i="14"/>
  <c r="I371" i="14"/>
  <c r="H371" i="14"/>
  <c r="E371" i="14"/>
  <c r="D371" i="14"/>
  <c r="C371" i="14"/>
  <c r="M368" i="14"/>
  <c r="L368" i="14"/>
  <c r="K368" i="14"/>
  <c r="J368" i="14"/>
  <c r="I368" i="14"/>
  <c r="H368" i="14"/>
  <c r="G368" i="14"/>
  <c r="F368" i="14"/>
  <c r="E368" i="14"/>
  <c r="D368" i="14"/>
  <c r="C368" i="14"/>
  <c r="M365" i="14"/>
  <c r="L365" i="14"/>
  <c r="K365" i="14"/>
  <c r="J365" i="14"/>
  <c r="I365" i="14"/>
  <c r="H365" i="14"/>
  <c r="G365" i="14"/>
  <c r="F365" i="14"/>
  <c r="E365" i="14"/>
  <c r="D365" i="14"/>
  <c r="C365" i="14"/>
  <c r="M362" i="14"/>
  <c r="L362" i="14"/>
  <c r="K362" i="14"/>
  <c r="J362" i="14"/>
  <c r="I362" i="14"/>
  <c r="H362" i="14"/>
  <c r="G362" i="14"/>
  <c r="F362" i="14"/>
  <c r="E362" i="14"/>
  <c r="D362" i="14"/>
  <c r="C362" i="14"/>
  <c r="M361" i="14"/>
  <c r="L361" i="14"/>
  <c r="K361" i="14"/>
  <c r="J361" i="14"/>
  <c r="I361" i="14"/>
  <c r="H361" i="14"/>
  <c r="G361" i="14"/>
  <c r="F361" i="14"/>
  <c r="E361" i="14"/>
  <c r="D361" i="14"/>
  <c r="C361" i="14"/>
  <c r="M360" i="14"/>
  <c r="L360" i="14"/>
  <c r="K360" i="14"/>
  <c r="K359" i="14" s="1"/>
  <c r="J360" i="14"/>
  <c r="J359" i="14" s="1"/>
  <c r="I360" i="14"/>
  <c r="H360" i="14"/>
  <c r="G360" i="14"/>
  <c r="G359" i="14" s="1"/>
  <c r="F360" i="14"/>
  <c r="F359" i="14" s="1"/>
  <c r="E360" i="14"/>
  <c r="D360" i="14"/>
  <c r="C360" i="14"/>
  <c r="M359" i="14"/>
  <c r="I359" i="14"/>
  <c r="E359" i="14"/>
  <c r="C359" i="14"/>
  <c r="M356" i="14"/>
  <c r="L356" i="14"/>
  <c r="K356" i="14"/>
  <c r="J356" i="14"/>
  <c r="I356" i="14"/>
  <c r="H356" i="14"/>
  <c r="G356" i="14"/>
  <c r="F356" i="14"/>
  <c r="E356" i="14"/>
  <c r="D356" i="14"/>
  <c r="C356" i="14"/>
  <c r="H355" i="14"/>
  <c r="H353" i="14" s="1"/>
  <c r="C355" i="14"/>
  <c r="C353" i="14" s="1"/>
  <c r="H354" i="14"/>
  <c r="C354" i="14"/>
  <c r="M353" i="14"/>
  <c r="L353" i="14"/>
  <c r="K353" i="14"/>
  <c r="J353" i="14"/>
  <c r="I353" i="14"/>
  <c r="G353" i="14"/>
  <c r="F353" i="14"/>
  <c r="E353" i="14"/>
  <c r="D353" i="14"/>
  <c r="H352" i="14"/>
  <c r="C352" i="14"/>
  <c r="H351" i="14"/>
  <c r="C351" i="14"/>
  <c r="M350" i="14"/>
  <c r="L350" i="14"/>
  <c r="K350" i="14"/>
  <c r="J350" i="14"/>
  <c r="I350" i="14"/>
  <c r="H350" i="14"/>
  <c r="G350" i="14"/>
  <c r="F350" i="14"/>
  <c r="E350" i="14"/>
  <c r="D350" i="14"/>
  <c r="M347" i="14"/>
  <c r="L347" i="14"/>
  <c r="K347" i="14"/>
  <c r="J347" i="14"/>
  <c r="I347" i="14"/>
  <c r="H347" i="14"/>
  <c r="G347" i="14"/>
  <c r="F347" i="14"/>
  <c r="E347" i="14"/>
  <c r="D347" i="14"/>
  <c r="C347" i="14"/>
  <c r="M346" i="14"/>
  <c r="L346" i="14"/>
  <c r="K346" i="14"/>
  <c r="J346" i="14"/>
  <c r="J344" i="14" s="1"/>
  <c r="I346" i="14"/>
  <c r="H346" i="14"/>
  <c r="G346" i="14"/>
  <c r="F346" i="14"/>
  <c r="F344" i="14" s="1"/>
  <c r="E346" i="14"/>
  <c r="D346" i="14"/>
  <c r="M345" i="14"/>
  <c r="L345" i="14"/>
  <c r="L344" i="14" s="1"/>
  <c r="K345" i="14"/>
  <c r="K344" i="14" s="1"/>
  <c r="J345" i="14"/>
  <c r="I345" i="14"/>
  <c r="H345" i="14"/>
  <c r="H344" i="14" s="1"/>
  <c r="G345" i="14"/>
  <c r="G344" i="14" s="1"/>
  <c r="F345" i="14"/>
  <c r="E345" i="14"/>
  <c r="D345" i="14"/>
  <c r="C345" i="14"/>
  <c r="D344" i="14"/>
  <c r="H343" i="14"/>
  <c r="C343" i="14"/>
  <c r="H342" i="14"/>
  <c r="H341" i="14" s="1"/>
  <c r="C342" i="14"/>
  <c r="M341" i="14"/>
  <c r="L341" i="14"/>
  <c r="K341" i="14"/>
  <c r="J341" i="14"/>
  <c r="I341" i="14"/>
  <c r="G341" i="14"/>
  <c r="F341" i="14"/>
  <c r="E341" i="14"/>
  <c r="D341" i="14"/>
  <c r="C341" i="14"/>
  <c r="H340" i="14"/>
  <c r="H338" i="14" s="1"/>
  <c r="C340" i="14"/>
  <c r="H339" i="14"/>
  <c r="C339" i="14"/>
  <c r="M338" i="14"/>
  <c r="L338" i="14"/>
  <c r="K338" i="14"/>
  <c r="J338" i="14"/>
  <c r="I338" i="14"/>
  <c r="G338" i="14"/>
  <c r="F338" i="14"/>
  <c r="E338" i="14"/>
  <c r="D338" i="14"/>
  <c r="M337" i="14"/>
  <c r="M335" i="14" s="1"/>
  <c r="L337" i="14"/>
  <c r="K337" i="14"/>
  <c r="J337" i="14"/>
  <c r="I337" i="14"/>
  <c r="I335" i="14" s="1"/>
  <c r="H337" i="14"/>
  <c r="G337" i="14"/>
  <c r="F337" i="14"/>
  <c r="E337" i="14"/>
  <c r="E335" i="14" s="1"/>
  <c r="D337" i="14"/>
  <c r="C337" i="14"/>
  <c r="M336" i="14"/>
  <c r="L336" i="14"/>
  <c r="L335" i="14" s="1"/>
  <c r="K336" i="14"/>
  <c r="J336" i="14"/>
  <c r="I336" i="14"/>
  <c r="H336" i="14"/>
  <c r="H335" i="14" s="1"/>
  <c r="G336" i="14"/>
  <c r="F336" i="14"/>
  <c r="E336" i="14"/>
  <c r="D336" i="14"/>
  <c r="D335" i="14" s="1"/>
  <c r="K335" i="14"/>
  <c r="J335" i="14"/>
  <c r="G335" i="14"/>
  <c r="F335" i="14"/>
  <c r="M332" i="14"/>
  <c r="L332" i="14"/>
  <c r="K332" i="14"/>
  <c r="J332" i="14"/>
  <c r="I332" i="14"/>
  <c r="H332" i="14"/>
  <c r="G332" i="14"/>
  <c r="F332" i="14"/>
  <c r="E332" i="14"/>
  <c r="D332" i="14"/>
  <c r="C332" i="14"/>
  <c r="M329" i="14"/>
  <c r="L329" i="14"/>
  <c r="K329" i="14"/>
  <c r="J329" i="14"/>
  <c r="I329" i="14"/>
  <c r="H329" i="14"/>
  <c r="G329" i="14"/>
  <c r="F329" i="14"/>
  <c r="E329" i="14"/>
  <c r="D329" i="14"/>
  <c r="C329" i="14"/>
  <c r="M328" i="14"/>
  <c r="L328" i="14"/>
  <c r="L326" i="14" s="1"/>
  <c r="K328" i="14"/>
  <c r="J328" i="14"/>
  <c r="I328" i="14"/>
  <c r="H328" i="14"/>
  <c r="H326" i="14" s="1"/>
  <c r="G328" i="14"/>
  <c r="F328" i="14"/>
  <c r="E328" i="14"/>
  <c r="D328" i="14"/>
  <c r="D326" i="14" s="1"/>
  <c r="C328" i="14"/>
  <c r="M327" i="14"/>
  <c r="L327" i="14"/>
  <c r="K327" i="14"/>
  <c r="K326" i="14" s="1"/>
  <c r="J327" i="14"/>
  <c r="I327" i="14"/>
  <c r="H327" i="14"/>
  <c r="G327" i="14"/>
  <c r="G326" i="14" s="1"/>
  <c r="F327" i="14"/>
  <c r="E327" i="14"/>
  <c r="D327" i="14"/>
  <c r="C327" i="14"/>
  <c r="C326" i="14" s="1"/>
  <c r="M326" i="14"/>
  <c r="J326" i="14"/>
  <c r="I326" i="14"/>
  <c r="F326" i="14"/>
  <c r="E326" i="14"/>
  <c r="H325" i="14"/>
  <c r="H323" i="14" s="1"/>
  <c r="C325" i="14"/>
  <c r="C323" i="14" s="1"/>
  <c r="H324" i="14"/>
  <c r="C324" i="14"/>
  <c r="M323" i="14"/>
  <c r="L323" i="14"/>
  <c r="K323" i="14"/>
  <c r="J323" i="14"/>
  <c r="I323" i="14"/>
  <c r="G323" i="14"/>
  <c r="F323" i="14"/>
  <c r="E323" i="14"/>
  <c r="D323" i="14"/>
  <c r="M322" i="14"/>
  <c r="L322" i="14"/>
  <c r="K322" i="14"/>
  <c r="K319" i="14" s="1"/>
  <c r="J322" i="14"/>
  <c r="I322" i="14"/>
  <c r="H322" i="14"/>
  <c r="G322" i="14"/>
  <c r="G319" i="14" s="1"/>
  <c r="F322" i="14"/>
  <c r="E322" i="14"/>
  <c r="D322" i="14"/>
  <c r="C322" i="14"/>
  <c r="C319" i="14" s="1"/>
  <c r="M321" i="14"/>
  <c r="L321" i="14"/>
  <c r="K321" i="14"/>
  <c r="J321" i="14"/>
  <c r="J318" i="14" s="1"/>
  <c r="J317" i="14" s="1"/>
  <c r="I321" i="14"/>
  <c r="H321" i="14"/>
  <c r="G321" i="14"/>
  <c r="F321" i="14"/>
  <c r="F318" i="14" s="1"/>
  <c r="F317" i="14" s="1"/>
  <c r="E321" i="14"/>
  <c r="D321" i="14"/>
  <c r="C321" i="14"/>
  <c r="M320" i="14"/>
  <c r="J320" i="14"/>
  <c r="I320" i="14"/>
  <c r="F320" i="14"/>
  <c r="E320" i="14"/>
  <c r="J319" i="14"/>
  <c r="F319" i="14"/>
  <c r="M318" i="14"/>
  <c r="I318" i="14"/>
  <c r="E318" i="14"/>
  <c r="M314" i="14"/>
  <c r="L314" i="14"/>
  <c r="K314" i="14"/>
  <c r="J314" i="14"/>
  <c r="I314" i="14"/>
  <c r="H314" i="14"/>
  <c r="G314" i="14"/>
  <c r="F314" i="14"/>
  <c r="E314" i="14"/>
  <c r="D314" i="14"/>
  <c r="C314" i="14"/>
  <c r="M311" i="14"/>
  <c r="L311" i="14"/>
  <c r="K311" i="14"/>
  <c r="J311" i="14"/>
  <c r="I311" i="14"/>
  <c r="H311" i="14"/>
  <c r="G311" i="14"/>
  <c r="F311" i="14"/>
  <c r="E311" i="14"/>
  <c r="D311" i="14"/>
  <c r="C311" i="14"/>
  <c r="M308" i="14"/>
  <c r="L308" i="14"/>
  <c r="K308" i="14"/>
  <c r="J308" i="14"/>
  <c r="I308" i="14"/>
  <c r="H308" i="14"/>
  <c r="G308" i="14"/>
  <c r="F308" i="14"/>
  <c r="E308" i="14"/>
  <c r="D308" i="14"/>
  <c r="C308" i="14"/>
  <c r="M305" i="14"/>
  <c r="L305" i="14"/>
  <c r="K305" i="14"/>
  <c r="J305" i="14"/>
  <c r="I305" i="14"/>
  <c r="H305" i="14"/>
  <c r="G305" i="14"/>
  <c r="F305" i="14"/>
  <c r="E305" i="14"/>
  <c r="D305" i="14"/>
  <c r="C305" i="14"/>
  <c r="M304" i="14"/>
  <c r="L304" i="14"/>
  <c r="K304" i="14"/>
  <c r="J304" i="14"/>
  <c r="I304" i="14"/>
  <c r="H304" i="14"/>
  <c r="G304" i="14"/>
  <c r="F304" i="14"/>
  <c r="E304" i="14"/>
  <c r="D304" i="14"/>
  <c r="C304" i="14"/>
  <c r="M303" i="14"/>
  <c r="L303" i="14"/>
  <c r="K303" i="14"/>
  <c r="J303" i="14"/>
  <c r="I303" i="14"/>
  <c r="H303" i="14"/>
  <c r="G303" i="14"/>
  <c r="F303" i="14"/>
  <c r="E303" i="14"/>
  <c r="D303" i="14"/>
  <c r="C303" i="14"/>
  <c r="L302" i="14"/>
  <c r="K302" i="14"/>
  <c r="H302" i="14"/>
  <c r="G302" i="14"/>
  <c r="D302" i="14"/>
  <c r="C302" i="14"/>
  <c r="M299" i="14"/>
  <c r="L299" i="14"/>
  <c r="K299" i="14"/>
  <c r="J299" i="14"/>
  <c r="I299" i="14"/>
  <c r="H299" i="14"/>
  <c r="G299" i="14"/>
  <c r="F299" i="14"/>
  <c r="E299" i="14"/>
  <c r="D299" i="14"/>
  <c r="C299" i="14"/>
  <c r="H298" i="14"/>
  <c r="H296" i="14" s="1"/>
  <c r="C298" i="14"/>
  <c r="H297" i="14"/>
  <c r="C297" i="14"/>
  <c r="M296" i="14"/>
  <c r="L296" i="14"/>
  <c r="K296" i="14"/>
  <c r="J296" i="14"/>
  <c r="I296" i="14"/>
  <c r="G296" i="14"/>
  <c r="F296" i="14"/>
  <c r="E296" i="14"/>
  <c r="D296" i="14"/>
  <c r="M295" i="14"/>
  <c r="L295" i="14"/>
  <c r="K295" i="14"/>
  <c r="I295" i="14"/>
  <c r="I259" i="14" s="1"/>
  <c r="H295" i="14"/>
  <c r="G295" i="14"/>
  <c r="E295" i="14"/>
  <c r="D295" i="14"/>
  <c r="C295" i="14"/>
  <c r="L294" i="14"/>
  <c r="L293" i="14" s="1"/>
  <c r="K294" i="14"/>
  <c r="J294" i="14"/>
  <c r="H294" i="14"/>
  <c r="H293" i="14" s="1"/>
  <c r="G294" i="14"/>
  <c r="F294" i="14"/>
  <c r="D294" i="14"/>
  <c r="D293" i="14" s="1"/>
  <c r="K293" i="14"/>
  <c r="G293" i="14"/>
  <c r="M290" i="14"/>
  <c r="L290" i="14"/>
  <c r="K290" i="14"/>
  <c r="J290" i="14"/>
  <c r="I290" i="14"/>
  <c r="H290" i="14"/>
  <c r="G290" i="14"/>
  <c r="F290" i="14"/>
  <c r="E290" i="14"/>
  <c r="D290" i="14"/>
  <c r="C290" i="14"/>
  <c r="M287" i="14"/>
  <c r="L287" i="14"/>
  <c r="K287" i="14"/>
  <c r="J287" i="14"/>
  <c r="I287" i="14"/>
  <c r="H287" i="14"/>
  <c r="G287" i="14"/>
  <c r="F287" i="14"/>
  <c r="E287" i="14"/>
  <c r="D287" i="14"/>
  <c r="C287" i="14"/>
  <c r="H286" i="14"/>
  <c r="C286" i="14"/>
  <c r="C284" i="14" s="1"/>
  <c r="H285" i="14"/>
  <c r="C285" i="14"/>
  <c r="M284" i="14"/>
  <c r="L284" i="14"/>
  <c r="K284" i="14"/>
  <c r="J284" i="14"/>
  <c r="I284" i="14"/>
  <c r="H284" i="14"/>
  <c r="G284" i="14"/>
  <c r="F284" i="14"/>
  <c r="E284" i="14"/>
  <c r="D284" i="14"/>
  <c r="M281" i="14"/>
  <c r="L281" i="14"/>
  <c r="K281" i="14"/>
  <c r="J281" i="14"/>
  <c r="I281" i="14"/>
  <c r="H281" i="14"/>
  <c r="G281" i="14"/>
  <c r="F281" i="14"/>
  <c r="E281" i="14"/>
  <c r="D281" i="14"/>
  <c r="C281" i="14"/>
  <c r="M278" i="14"/>
  <c r="L278" i="14"/>
  <c r="K278" i="14"/>
  <c r="J278" i="14"/>
  <c r="I278" i="14"/>
  <c r="H278" i="14"/>
  <c r="G278" i="14"/>
  <c r="F278" i="14"/>
  <c r="E278" i="14"/>
  <c r="D278" i="14"/>
  <c r="C278" i="14"/>
  <c r="M275" i="14"/>
  <c r="L275" i="14"/>
  <c r="K275" i="14"/>
  <c r="J275" i="14"/>
  <c r="I275" i="14"/>
  <c r="H275" i="14"/>
  <c r="G275" i="14"/>
  <c r="F275" i="14"/>
  <c r="E275" i="14"/>
  <c r="D275" i="14"/>
  <c r="C275" i="14"/>
  <c r="M274" i="14"/>
  <c r="L274" i="14"/>
  <c r="K274" i="14"/>
  <c r="J274" i="14"/>
  <c r="I274" i="14"/>
  <c r="H274" i="14"/>
  <c r="G274" i="14"/>
  <c r="F274" i="14"/>
  <c r="E274" i="14"/>
  <c r="D274" i="14"/>
  <c r="C274" i="14"/>
  <c r="M273" i="14"/>
  <c r="L273" i="14"/>
  <c r="K273" i="14"/>
  <c r="J273" i="14"/>
  <c r="I273" i="14"/>
  <c r="H273" i="14"/>
  <c r="G273" i="14"/>
  <c r="F273" i="14"/>
  <c r="E273" i="14"/>
  <c r="D273" i="14"/>
  <c r="C273" i="14"/>
  <c r="M272" i="14"/>
  <c r="J272" i="14"/>
  <c r="I272" i="14"/>
  <c r="F272" i="14"/>
  <c r="E272" i="14"/>
  <c r="M269" i="14"/>
  <c r="L269" i="14"/>
  <c r="K269" i="14"/>
  <c r="J269" i="14"/>
  <c r="I269" i="14"/>
  <c r="H269" i="14"/>
  <c r="G269" i="14"/>
  <c r="F269" i="14"/>
  <c r="E269" i="14"/>
  <c r="D269" i="14"/>
  <c r="C269" i="14"/>
  <c r="H268" i="14"/>
  <c r="C268" i="14"/>
  <c r="C266" i="14" s="1"/>
  <c r="H267" i="14"/>
  <c r="H264" i="14" s="1"/>
  <c r="C267" i="14"/>
  <c r="M266" i="14"/>
  <c r="L266" i="14"/>
  <c r="K266" i="14"/>
  <c r="J266" i="14"/>
  <c r="I266" i="14"/>
  <c r="H266" i="14"/>
  <c r="G266" i="14"/>
  <c r="F266" i="14"/>
  <c r="E266" i="14"/>
  <c r="D266" i="14"/>
  <c r="M265" i="14"/>
  <c r="K265" i="14"/>
  <c r="K262" i="14" s="1"/>
  <c r="K259" i="14" s="1"/>
  <c r="K256" i="14" s="1"/>
  <c r="K250" i="14" s="1"/>
  <c r="J265" i="14"/>
  <c r="J262" i="14" s="1"/>
  <c r="I265" i="14"/>
  <c r="G265" i="14"/>
  <c r="G262" i="14" s="1"/>
  <c r="G259" i="14" s="1"/>
  <c r="F265" i="14"/>
  <c r="F262" i="14" s="1"/>
  <c r="E265" i="14"/>
  <c r="C265" i="14"/>
  <c r="C262" i="14" s="1"/>
  <c r="C259" i="14" s="1"/>
  <c r="M264" i="14"/>
  <c r="M261" i="14" s="1"/>
  <c r="L264" i="14"/>
  <c r="J264" i="14"/>
  <c r="I264" i="14"/>
  <c r="I261" i="14" s="1"/>
  <c r="F264" i="14"/>
  <c r="E264" i="14"/>
  <c r="E261" i="14" s="1"/>
  <c r="D264" i="14"/>
  <c r="M263" i="14"/>
  <c r="I263" i="14"/>
  <c r="E263" i="14"/>
  <c r="M262" i="14"/>
  <c r="I262" i="14"/>
  <c r="E262" i="14"/>
  <c r="L261" i="14"/>
  <c r="D261" i="14"/>
  <c r="M259" i="14"/>
  <c r="E259" i="14"/>
  <c r="H253" i="14"/>
  <c r="C253" i="14"/>
  <c r="H252" i="14"/>
  <c r="C252" i="14"/>
  <c r="M251" i="14"/>
  <c r="L251" i="14"/>
  <c r="K251" i="14"/>
  <c r="J251" i="14"/>
  <c r="I251" i="14"/>
  <c r="G251" i="14"/>
  <c r="F251" i="14"/>
  <c r="E251" i="14"/>
  <c r="D251" i="14"/>
  <c r="C251" i="14"/>
  <c r="M244" i="14"/>
  <c r="L244" i="14"/>
  <c r="K244" i="14"/>
  <c r="J244" i="14"/>
  <c r="I244" i="14"/>
  <c r="H244" i="14"/>
  <c r="G244" i="14"/>
  <c r="F244" i="14"/>
  <c r="E244" i="14"/>
  <c r="D244" i="14"/>
  <c r="C244" i="14"/>
  <c r="H243" i="14"/>
  <c r="H241" i="14" s="1"/>
  <c r="C243" i="14"/>
  <c r="H242" i="14"/>
  <c r="C242" i="14"/>
  <c r="C241" i="14" s="1"/>
  <c r="M241" i="14"/>
  <c r="L241" i="14"/>
  <c r="K241" i="14"/>
  <c r="J241" i="14"/>
  <c r="I241" i="14"/>
  <c r="G241" i="14"/>
  <c r="F241" i="14"/>
  <c r="E241" i="14"/>
  <c r="D241" i="14"/>
  <c r="H240" i="14"/>
  <c r="C240" i="14"/>
  <c r="C238" i="14" s="1"/>
  <c r="H239" i="14"/>
  <c r="C239" i="14"/>
  <c r="M238" i="14"/>
  <c r="L238" i="14"/>
  <c r="K238" i="14"/>
  <c r="J238" i="14"/>
  <c r="I238" i="14"/>
  <c r="G238" i="14"/>
  <c r="F238" i="14"/>
  <c r="E238" i="14"/>
  <c r="D238" i="14"/>
  <c r="H237" i="14"/>
  <c r="C237" i="14"/>
  <c r="C235" i="14" s="1"/>
  <c r="H236" i="14"/>
  <c r="H233" i="14" s="1"/>
  <c r="C236" i="14"/>
  <c r="M235" i="14"/>
  <c r="L235" i="14"/>
  <c r="K235" i="14"/>
  <c r="J235" i="14"/>
  <c r="I235" i="14"/>
  <c r="H235" i="14"/>
  <c r="G235" i="14"/>
  <c r="F235" i="14"/>
  <c r="E235" i="14"/>
  <c r="D235" i="14"/>
  <c r="M234" i="14"/>
  <c r="L234" i="14"/>
  <c r="K234" i="14"/>
  <c r="K232" i="14" s="1"/>
  <c r="J234" i="14"/>
  <c r="I234" i="14"/>
  <c r="G234" i="14"/>
  <c r="G232" i="14" s="1"/>
  <c r="F234" i="14"/>
  <c r="E234" i="14"/>
  <c r="D234" i="14"/>
  <c r="C234" i="14"/>
  <c r="C232" i="14" s="1"/>
  <c r="M233" i="14"/>
  <c r="L233" i="14"/>
  <c r="K233" i="14"/>
  <c r="J233" i="14"/>
  <c r="J232" i="14" s="1"/>
  <c r="I233" i="14"/>
  <c r="G233" i="14"/>
  <c r="F233" i="14"/>
  <c r="F232" i="14" s="1"/>
  <c r="E233" i="14"/>
  <c r="D233" i="14"/>
  <c r="C233" i="14"/>
  <c r="M232" i="14"/>
  <c r="L232" i="14"/>
  <c r="I232" i="14"/>
  <c r="E232" i="14"/>
  <c r="D232" i="14"/>
  <c r="H231" i="14"/>
  <c r="C231" i="14"/>
  <c r="H230" i="14"/>
  <c r="C230" i="14"/>
  <c r="M229" i="14"/>
  <c r="L229" i="14"/>
  <c r="K229" i="14"/>
  <c r="J229" i="14"/>
  <c r="I229" i="14"/>
  <c r="H229" i="14"/>
  <c r="G229" i="14"/>
  <c r="F229" i="14"/>
  <c r="E229" i="14"/>
  <c r="D229" i="14"/>
  <c r="H228" i="14"/>
  <c r="C228" i="14"/>
  <c r="H227" i="14"/>
  <c r="H226" i="14" s="1"/>
  <c r="C227" i="14"/>
  <c r="M226" i="14"/>
  <c r="L226" i="14"/>
  <c r="K226" i="14"/>
  <c r="J226" i="14"/>
  <c r="I226" i="14"/>
  <c r="G226" i="14"/>
  <c r="F226" i="14"/>
  <c r="E226" i="14"/>
  <c r="D226" i="14"/>
  <c r="C226" i="14"/>
  <c r="H225" i="14"/>
  <c r="H223" i="14" s="1"/>
  <c r="C225" i="14"/>
  <c r="H224" i="14"/>
  <c r="C224" i="14"/>
  <c r="M223" i="14"/>
  <c r="L223" i="14"/>
  <c r="K223" i="14"/>
  <c r="J223" i="14"/>
  <c r="I223" i="14"/>
  <c r="G223" i="14"/>
  <c r="F223" i="14"/>
  <c r="E223" i="14"/>
  <c r="D223" i="14"/>
  <c r="M222" i="14"/>
  <c r="M220" i="14" s="1"/>
  <c r="L222" i="14"/>
  <c r="K222" i="14"/>
  <c r="J222" i="14"/>
  <c r="I222" i="14"/>
  <c r="I220" i="14" s="1"/>
  <c r="H222" i="14"/>
  <c r="G222" i="14"/>
  <c r="F222" i="14"/>
  <c r="E222" i="14"/>
  <c r="E220" i="14" s="1"/>
  <c r="D222" i="14"/>
  <c r="M221" i="14"/>
  <c r="L221" i="14"/>
  <c r="L220" i="14" s="1"/>
  <c r="K221" i="14"/>
  <c r="J221" i="14"/>
  <c r="I221" i="14"/>
  <c r="H221" i="14"/>
  <c r="H220" i="14" s="1"/>
  <c r="G221" i="14"/>
  <c r="F221" i="14"/>
  <c r="E221" i="14"/>
  <c r="D221" i="14"/>
  <c r="D220" i="14" s="1"/>
  <c r="K220" i="14"/>
  <c r="J220" i="14"/>
  <c r="G220" i="14"/>
  <c r="F220" i="14"/>
  <c r="H219" i="14"/>
  <c r="H217" i="14" s="1"/>
  <c r="C219" i="14"/>
  <c r="H218" i="14"/>
  <c r="C218" i="14"/>
  <c r="M217" i="14"/>
  <c r="L217" i="14"/>
  <c r="K217" i="14"/>
  <c r="J217" i="14"/>
  <c r="I217" i="14"/>
  <c r="G217" i="14"/>
  <c r="F217" i="14"/>
  <c r="E217" i="14"/>
  <c r="D217" i="14"/>
  <c r="H216" i="14"/>
  <c r="C216" i="14"/>
  <c r="C214" i="14" s="1"/>
  <c r="H215" i="14"/>
  <c r="C215" i="14"/>
  <c r="M214" i="14"/>
  <c r="L214" i="14"/>
  <c r="K214" i="14"/>
  <c r="J214" i="14"/>
  <c r="I214" i="14"/>
  <c r="G214" i="14"/>
  <c r="F214" i="14"/>
  <c r="E214" i="14"/>
  <c r="D214" i="14"/>
  <c r="H213" i="14"/>
  <c r="C213" i="14"/>
  <c r="C211" i="14" s="1"/>
  <c r="H212" i="14"/>
  <c r="H209" i="14" s="1"/>
  <c r="C212" i="14"/>
  <c r="M211" i="14"/>
  <c r="L211" i="14"/>
  <c r="K211" i="14"/>
  <c r="J211" i="14"/>
  <c r="I211" i="14"/>
  <c r="H211" i="14"/>
  <c r="G211" i="14"/>
  <c r="F211" i="14"/>
  <c r="E211" i="14"/>
  <c r="D211" i="14"/>
  <c r="M210" i="14"/>
  <c r="L210" i="14"/>
  <c r="K210" i="14"/>
  <c r="K208" i="14" s="1"/>
  <c r="J210" i="14"/>
  <c r="I210" i="14"/>
  <c r="G210" i="14"/>
  <c r="G208" i="14" s="1"/>
  <c r="F210" i="14"/>
  <c r="E210" i="14"/>
  <c r="D210" i="14"/>
  <c r="C210" i="14"/>
  <c r="M209" i="14"/>
  <c r="L209" i="14"/>
  <c r="K209" i="14"/>
  <c r="J209" i="14"/>
  <c r="J208" i="14" s="1"/>
  <c r="I209" i="14"/>
  <c r="G209" i="14"/>
  <c r="F209" i="14"/>
  <c r="F208" i="14" s="1"/>
  <c r="E209" i="14"/>
  <c r="D209" i="14"/>
  <c r="M208" i="14"/>
  <c r="L208" i="14"/>
  <c r="I208" i="14"/>
  <c r="E208" i="14"/>
  <c r="D208" i="14"/>
  <c r="H207" i="14"/>
  <c r="C207" i="14"/>
  <c r="C205" i="14" s="1"/>
  <c r="H206" i="14"/>
  <c r="C206" i="14"/>
  <c r="M205" i="14"/>
  <c r="L205" i="14"/>
  <c r="K205" i="14"/>
  <c r="J205" i="14"/>
  <c r="I205" i="14"/>
  <c r="H205" i="14"/>
  <c r="G205" i="14"/>
  <c r="F205" i="14"/>
  <c r="E205" i="14"/>
  <c r="D205" i="14"/>
  <c r="H204" i="14"/>
  <c r="C204" i="14"/>
  <c r="H203" i="14"/>
  <c r="H202" i="14" s="1"/>
  <c r="C203" i="14"/>
  <c r="M202" i="14"/>
  <c r="L202" i="14"/>
  <c r="K202" i="14"/>
  <c r="J202" i="14"/>
  <c r="I202" i="14"/>
  <c r="G202" i="14"/>
  <c r="F202" i="14"/>
  <c r="E202" i="14"/>
  <c r="D202" i="14"/>
  <c r="C202" i="14"/>
  <c r="H201" i="14"/>
  <c r="H199" i="14" s="1"/>
  <c r="C201" i="14"/>
  <c r="H200" i="14"/>
  <c r="C200" i="14"/>
  <c r="C199" i="14" s="1"/>
  <c r="M199" i="14"/>
  <c r="L199" i="14"/>
  <c r="K199" i="14"/>
  <c r="J199" i="14"/>
  <c r="I199" i="14"/>
  <c r="G199" i="14"/>
  <c r="F199" i="14"/>
  <c r="E199" i="14"/>
  <c r="D199" i="14"/>
  <c r="M198" i="14"/>
  <c r="M196" i="14" s="1"/>
  <c r="L198" i="14"/>
  <c r="K198" i="14"/>
  <c r="J198" i="14"/>
  <c r="I198" i="14"/>
  <c r="I196" i="14" s="1"/>
  <c r="H198" i="14"/>
  <c r="G198" i="14"/>
  <c r="F198" i="14"/>
  <c r="E198" i="14"/>
  <c r="E196" i="14" s="1"/>
  <c r="D198" i="14"/>
  <c r="C198" i="14"/>
  <c r="M197" i="14"/>
  <c r="L197" i="14"/>
  <c r="L196" i="14" s="1"/>
  <c r="K197" i="14"/>
  <c r="J197" i="14"/>
  <c r="I197" i="14"/>
  <c r="H197" i="14"/>
  <c r="H196" i="14" s="1"/>
  <c r="G197" i="14"/>
  <c r="F197" i="14"/>
  <c r="E197" i="14"/>
  <c r="D197" i="14"/>
  <c r="D196" i="14" s="1"/>
  <c r="K196" i="14"/>
  <c r="J196" i="14"/>
  <c r="G196" i="14"/>
  <c r="F196" i="14"/>
  <c r="M193" i="14"/>
  <c r="L193" i="14"/>
  <c r="K193" i="14"/>
  <c r="J193" i="14"/>
  <c r="I193" i="14"/>
  <c r="H193" i="14"/>
  <c r="G193" i="14"/>
  <c r="F193" i="14"/>
  <c r="E193" i="14"/>
  <c r="D193" i="14"/>
  <c r="C193" i="14"/>
  <c r="H192" i="14"/>
  <c r="H183" i="14" s="1"/>
  <c r="C192" i="14"/>
  <c r="C190" i="14" s="1"/>
  <c r="H191" i="14"/>
  <c r="C191" i="14"/>
  <c r="M190" i="14"/>
  <c r="L190" i="14"/>
  <c r="K190" i="14"/>
  <c r="J190" i="14"/>
  <c r="I190" i="14"/>
  <c r="G190" i="14"/>
  <c r="F190" i="14"/>
  <c r="E190" i="14"/>
  <c r="D190" i="14"/>
  <c r="H189" i="14"/>
  <c r="C189" i="14"/>
  <c r="C183" i="14" s="1"/>
  <c r="H188" i="14"/>
  <c r="H187" i="14" s="1"/>
  <c r="C188" i="14"/>
  <c r="M187" i="14"/>
  <c r="L187" i="14"/>
  <c r="K187" i="14"/>
  <c r="J187" i="14"/>
  <c r="I187" i="14"/>
  <c r="G187" i="14"/>
  <c r="F187" i="14"/>
  <c r="E187" i="14"/>
  <c r="D187" i="14"/>
  <c r="C187" i="14"/>
  <c r="H186" i="14"/>
  <c r="C186" i="14"/>
  <c r="H185" i="14"/>
  <c r="H184" i="14" s="1"/>
  <c r="C185" i="14"/>
  <c r="C182" i="14" s="1"/>
  <c r="C181" i="14" s="1"/>
  <c r="M184" i="14"/>
  <c r="L184" i="14"/>
  <c r="K184" i="14"/>
  <c r="J184" i="14"/>
  <c r="I184" i="14"/>
  <c r="G184" i="14"/>
  <c r="F184" i="14"/>
  <c r="E184" i="14"/>
  <c r="D184" i="14"/>
  <c r="C184" i="14"/>
  <c r="M183" i="14"/>
  <c r="L183" i="14"/>
  <c r="K183" i="14"/>
  <c r="J183" i="14"/>
  <c r="J181" i="14" s="1"/>
  <c r="I183" i="14"/>
  <c r="G183" i="14"/>
  <c r="F183" i="14"/>
  <c r="F181" i="14" s="1"/>
  <c r="E183" i="14"/>
  <c r="D183" i="14"/>
  <c r="M182" i="14"/>
  <c r="M181" i="14" s="1"/>
  <c r="L182" i="14"/>
  <c r="K182" i="14"/>
  <c r="J182" i="14"/>
  <c r="I182" i="14"/>
  <c r="I181" i="14" s="1"/>
  <c r="G182" i="14"/>
  <c r="F182" i="14"/>
  <c r="E182" i="14"/>
  <c r="D182" i="14"/>
  <c r="L181" i="14"/>
  <c r="K181" i="14"/>
  <c r="G181" i="14"/>
  <c r="D181" i="14"/>
  <c r="M178" i="14"/>
  <c r="L178" i="14"/>
  <c r="K178" i="14"/>
  <c r="J178" i="14"/>
  <c r="I178" i="14"/>
  <c r="H178" i="14"/>
  <c r="G178" i="14"/>
  <c r="F178" i="14"/>
  <c r="E178" i="14"/>
  <c r="D178" i="14"/>
  <c r="C178" i="14"/>
  <c r="H177" i="14"/>
  <c r="H175" i="14" s="1"/>
  <c r="C177" i="14"/>
  <c r="H176" i="14"/>
  <c r="C176" i="14"/>
  <c r="C175" i="14" s="1"/>
  <c r="M175" i="14"/>
  <c r="L175" i="14"/>
  <c r="K175" i="14"/>
  <c r="J175" i="14"/>
  <c r="I175" i="14"/>
  <c r="G175" i="14"/>
  <c r="F175" i="14"/>
  <c r="E175" i="14"/>
  <c r="D175" i="14"/>
  <c r="M174" i="14"/>
  <c r="M172" i="14" s="1"/>
  <c r="L174" i="14"/>
  <c r="K174" i="14"/>
  <c r="J174" i="14"/>
  <c r="I174" i="14"/>
  <c r="I172" i="14" s="1"/>
  <c r="G174" i="14"/>
  <c r="F174" i="14"/>
  <c r="E174" i="14"/>
  <c r="E172" i="14" s="1"/>
  <c r="D174" i="14"/>
  <c r="C174" i="14"/>
  <c r="M173" i="14"/>
  <c r="L173" i="14"/>
  <c r="L172" i="14" s="1"/>
  <c r="K173" i="14"/>
  <c r="J173" i="14"/>
  <c r="I173" i="14"/>
  <c r="H173" i="14"/>
  <c r="G173" i="14"/>
  <c r="F173" i="14"/>
  <c r="E173" i="14"/>
  <c r="D173" i="14"/>
  <c r="D172" i="14" s="1"/>
  <c r="K172" i="14"/>
  <c r="J172" i="14"/>
  <c r="G172" i="14"/>
  <c r="F172" i="14"/>
  <c r="M169" i="14"/>
  <c r="L169" i="14"/>
  <c r="K169" i="14"/>
  <c r="J169" i="14"/>
  <c r="I169" i="14"/>
  <c r="H169" i="14"/>
  <c r="G169" i="14"/>
  <c r="F169" i="14"/>
  <c r="E169" i="14"/>
  <c r="D169" i="14"/>
  <c r="C169" i="14"/>
  <c r="M166" i="14"/>
  <c r="L166" i="14"/>
  <c r="K166" i="14"/>
  <c r="J166" i="14"/>
  <c r="I166" i="14"/>
  <c r="H166" i="14"/>
  <c r="G166" i="14"/>
  <c r="F166" i="14"/>
  <c r="E166" i="14"/>
  <c r="D166" i="14"/>
  <c r="C166" i="14"/>
  <c r="M164" i="14"/>
  <c r="L164" i="14"/>
  <c r="L162" i="14" s="1"/>
  <c r="K164" i="14"/>
  <c r="J164" i="14"/>
  <c r="I164" i="14"/>
  <c r="H164" i="14"/>
  <c r="H162" i="14" s="1"/>
  <c r="G164" i="14"/>
  <c r="F164" i="14"/>
  <c r="E164" i="14"/>
  <c r="D164" i="14"/>
  <c r="D162" i="14" s="1"/>
  <c r="C164" i="14"/>
  <c r="M163" i="14"/>
  <c r="L163" i="14"/>
  <c r="K163" i="14"/>
  <c r="K162" i="14" s="1"/>
  <c r="J163" i="14"/>
  <c r="I163" i="14"/>
  <c r="H163" i="14"/>
  <c r="G163" i="14"/>
  <c r="G162" i="14" s="1"/>
  <c r="F163" i="14"/>
  <c r="E163" i="14"/>
  <c r="D163" i="14"/>
  <c r="C163" i="14"/>
  <c r="C162" i="14" s="1"/>
  <c r="M162" i="14"/>
  <c r="J162" i="14"/>
  <c r="I162" i="14"/>
  <c r="F162" i="14"/>
  <c r="E162" i="14"/>
  <c r="M159" i="14"/>
  <c r="L159" i="14"/>
  <c r="K159" i="14"/>
  <c r="J159" i="14"/>
  <c r="I159" i="14"/>
  <c r="H159" i="14"/>
  <c r="G159" i="14"/>
  <c r="F159" i="14"/>
  <c r="E159" i="14"/>
  <c r="D159" i="14"/>
  <c r="C159" i="14"/>
  <c r="M156" i="14"/>
  <c r="L156" i="14"/>
  <c r="K156" i="14"/>
  <c r="J156" i="14"/>
  <c r="I156" i="14"/>
  <c r="H156" i="14"/>
  <c r="G156" i="14"/>
  <c r="F156" i="14"/>
  <c r="E156" i="14"/>
  <c r="D156" i="14"/>
  <c r="C156" i="14"/>
  <c r="M153" i="14"/>
  <c r="L153" i="14"/>
  <c r="K153" i="14"/>
  <c r="J153" i="14"/>
  <c r="I153" i="14"/>
  <c r="H153" i="14"/>
  <c r="G153" i="14"/>
  <c r="F153" i="14"/>
  <c r="E153" i="14"/>
  <c r="D153" i="14"/>
  <c r="C153" i="14"/>
  <c r="M150" i="14"/>
  <c r="L150" i="14"/>
  <c r="K150" i="14"/>
  <c r="J150" i="14"/>
  <c r="I150" i="14"/>
  <c r="H150" i="14"/>
  <c r="G150" i="14"/>
  <c r="F150" i="14"/>
  <c r="E150" i="14"/>
  <c r="D150" i="14"/>
  <c r="C150" i="14"/>
  <c r="H148" i="14"/>
  <c r="H139" i="14" s="1"/>
  <c r="C148" i="14"/>
  <c r="C146" i="14" s="1"/>
  <c r="H147" i="14"/>
  <c r="C147" i="14"/>
  <c r="M146" i="14"/>
  <c r="L146" i="14"/>
  <c r="K146" i="14"/>
  <c r="J146" i="14"/>
  <c r="I146" i="14"/>
  <c r="G146" i="14"/>
  <c r="F146" i="14"/>
  <c r="E146" i="14"/>
  <c r="D146" i="14"/>
  <c r="H145" i="14"/>
  <c r="C145" i="14"/>
  <c r="C139" i="14" s="1"/>
  <c r="C127" i="14" s="1"/>
  <c r="H144" i="14"/>
  <c r="H143" i="14" s="1"/>
  <c r="C144" i="14"/>
  <c r="M143" i="14"/>
  <c r="L143" i="14"/>
  <c r="K143" i="14"/>
  <c r="J143" i="14"/>
  <c r="I143" i="14"/>
  <c r="G143" i="14"/>
  <c r="F143" i="14"/>
  <c r="E143" i="14"/>
  <c r="D143" i="14"/>
  <c r="C143" i="14"/>
  <c r="H142" i="14"/>
  <c r="C142" i="14"/>
  <c r="H141" i="14"/>
  <c r="H140" i="14" s="1"/>
  <c r="C141" i="14"/>
  <c r="C138" i="14" s="1"/>
  <c r="C137" i="14" s="1"/>
  <c r="M140" i="14"/>
  <c r="L140" i="14"/>
  <c r="K140" i="14"/>
  <c r="J140" i="14"/>
  <c r="I140" i="14"/>
  <c r="G140" i="14"/>
  <c r="F140" i="14"/>
  <c r="E140" i="14"/>
  <c r="D140" i="14"/>
  <c r="C140" i="14"/>
  <c r="M139" i="14"/>
  <c r="L139" i="14"/>
  <c r="K139" i="14"/>
  <c r="J139" i="14"/>
  <c r="J137" i="14" s="1"/>
  <c r="I139" i="14"/>
  <c r="G139" i="14"/>
  <c r="F139" i="14"/>
  <c r="F137" i="14" s="1"/>
  <c r="E139" i="14"/>
  <c r="E127" i="14" s="1"/>
  <c r="D139" i="14"/>
  <c r="M138" i="14"/>
  <c r="M137" i="14" s="1"/>
  <c r="L138" i="14"/>
  <c r="K138" i="14"/>
  <c r="J138" i="14"/>
  <c r="I138" i="14"/>
  <c r="I137" i="14" s="1"/>
  <c r="G138" i="14"/>
  <c r="F138" i="14"/>
  <c r="E138" i="14"/>
  <c r="D138" i="14"/>
  <c r="L137" i="14"/>
  <c r="K137" i="14"/>
  <c r="G137" i="14"/>
  <c r="D137" i="14"/>
  <c r="H136" i="14"/>
  <c r="C136" i="14"/>
  <c r="H135" i="14"/>
  <c r="H134" i="14" s="1"/>
  <c r="C135" i="14"/>
  <c r="C134" i="14" s="1"/>
  <c r="M134" i="14"/>
  <c r="L134" i="14"/>
  <c r="K134" i="14"/>
  <c r="J134" i="14"/>
  <c r="I134" i="14"/>
  <c r="G134" i="14"/>
  <c r="F134" i="14"/>
  <c r="E134" i="14"/>
  <c r="D134" i="14"/>
  <c r="H133" i="14"/>
  <c r="H131" i="14" s="1"/>
  <c r="C133" i="14"/>
  <c r="H132" i="14"/>
  <c r="C132" i="14"/>
  <c r="C131" i="14" s="1"/>
  <c r="M131" i="14"/>
  <c r="L131" i="14"/>
  <c r="K131" i="14"/>
  <c r="J131" i="14"/>
  <c r="I131" i="14"/>
  <c r="G131" i="14"/>
  <c r="F131" i="14"/>
  <c r="E131" i="14"/>
  <c r="D131" i="14"/>
  <c r="M130" i="14"/>
  <c r="M128" i="14" s="1"/>
  <c r="L130" i="14"/>
  <c r="L127" i="14" s="1"/>
  <c r="K130" i="14"/>
  <c r="J130" i="14"/>
  <c r="I130" i="14"/>
  <c r="I128" i="14" s="1"/>
  <c r="G130" i="14"/>
  <c r="F130" i="14"/>
  <c r="E130" i="14"/>
  <c r="E128" i="14" s="1"/>
  <c r="D130" i="14"/>
  <c r="D127" i="14" s="1"/>
  <c r="C130" i="14"/>
  <c r="M129" i="14"/>
  <c r="L129" i="14"/>
  <c r="K129" i="14"/>
  <c r="K126" i="14" s="1"/>
  <c r="K125" i="14" s="1"/>
  <c r="J129" i="14"/>
  <c r="I129" i="14"/>
  <c r="G129" i="14"/>
  <c r="G128" i="14" s="1"/>
  <c r="F129" i="14"/>
  <c r="E129" i="14"/>
  <c r="D129" i="14"/>
  <c r="D126" i="14" s="1"/>
  <c r="D125" i="14" s="1"/>
  <c r="C129" i="14"/>
  <c r="C128" i="14" s="1"/>
  <c r="J128" i="14"/>
  <c r="F128" i="14"/>
  <c r="M127" i="14"/>
  <c r="K127" i="14"/>
  <c r="I127" i="14"/>
  <c r="G127" i="14"/>
  <c r="F127" i="14"/>
  <c r="L126" i="14"/>
  <c r="L125" i="14" s="1"/>
  <c r="J126" i="14"/>
  <c r="I126" i="14"/>
  <c r="I125" i="14" s="1"/>
  <c r="G126" i="14"/>
  <c r="G125" i="14" s="1"/>
  <c r="F126" i="14"/>
  <c r="E126" i="14"/>
  <c r="C126" i="14"/>
  <c r="C125" i="14" s="1"/>
  <c r="F125" i="14"/>
  <c r="M124" i="14"/>
  <c r="M122" i="14" s="1"/>
  <c r="L124" i="14"/>
  <c r="K124" i="14"/>
  <c r="J124" i="14"/>
  <c r="I124" i="14"/>
  <c r="I122" i="14" s="1"/>
  <c r="G124" i="14"/>
  <c r="F124" i="14"/>
  <c r="E124" i="14"/>
  <c r="E122" i="14" s="1"/>
  <c r="D124" i="14"/>
  <c r="M123" i="14"/>
  <c r="L123" i="14"/>
  <c r="L122" i="14" s="1"/>
  <c r="K123" i="14"/>
  <c r="J123" i="14"/>
  <c r="J122" i="14" s="1"/>
  <c r="I123" i="14"/>
  <c r="G123" i="14"/>
  <c r="F123" i="14"/>
  <c r="F122" i="14" s="1"/>
  <c r="E123" i="14"/>
  <c r="D123" i="14"/>
  <c r="D122" i="14" s="1"/>
  <c r="K122" i="14"/>
  <c r="G122" i="14"/>
  <c r="M121" i="14"/>
  <c r="L121" i="14"/>
  <c r="K121" i="14"/>
  <c r="J121" i="14"/>
  <c r="J119" i="14" s="1"/>
  <c r="I121" i="14"/>
  <c r="G121" i="14"/>
  <c r="F121" i="14"/>
  <c r="F119" i="14" s="1"/>
  <c r="E121" i="14"/>
  <c r="D121" i="14"/>
  <c r="M120" i="14"/>
  <c r="M119" i="14" s="1"/>
  <c r="L120" i="14"/>
  <c r="K120" i="14"/>
  <c r="K119" i="14" s="1"/>
  <c r="J120" i="14"/>
  <c r="I120" i="14"/>
  <c r="I119" i="14" s="1"/>
  <c r="G120" i="14"/>
  <c r="G119" i="14" s="1"/>
  <c r="F120" i="14"/>
  <c r="E120" i="14"/>
  <c r="E119" i="14" s="1"/>
  <c r="D120" i="14"/>
  <c r="L119" i="14"/>
  <c r="D119" i="14"/>
  <c r="M116" i="14"/>
  <c r="L116" i="14"/>
  <c r="K116" i="14"/>
  <c r="J116" i="14"/>
  <c r="I116" i="14"/>
  <c r="H116" i="14"/>
  <c r="G116" i="14"/>
  <c r="F116" i="14"/>
  <c r="E116" i="14"/>
  <c r="D116" i="14"/>
  <c r="C116" i="14"/>
  <c r="M115" i="14"/>
  <c r="L115" i="14"/>
  <c r="K115" i="14"/>
  <c r="J115" i="14"/>
  <c r="J113" i="14" s="1"/>
  <c r="I115" i="14"/>
  <c r="G115" i="14"/>
  <c r="F115" i="14"/>
  <c r="F113" i="14" s="1"/>
  <c r="E115" i="14"/>
  <c r="D115" i="14"/>
  <c r="M114" i="14"/>
  <c r="M113" i="14" s="1"/>
  <c r="L114" i="14"/>
  <c r="K114" i="14"/>
  <c r="K113" i="14" s="1"/>
  <c r="J114" i="14"/>
  <c r="I114" i="14"/>
  <c r="I113" i="14" s="1"/>
  <c r="G114" i="14"/>
  <c r="G113" i="14" s="1"/>
  <c r="F114" i="14"/>
  <c r="E114" i="14"/>
  <c r="E113" i="14" s="1"/>
  <c r="D114" i="14"/>
  <c r="L113" i="14"/>
  <c r="D113" i="14"/>
  <c r="H111" i="14"/>
  <c r="C111" i="14"/>
  <c r="H110" i="14"/>
  <c r="H109" i="14" s="1"/>
  <c r="C110" i="14"/>
  <c r="M109" i="14"/>
  <c r="L109" i="14"/>
  <c r="K109" i="14"/>
  <c r="J109" i="14"/>
  <c r="I109" i="14"/>
  <c r="G109" i="14"/>
  <c r="F109" i="14"/>
  <c r="E109" i="14"/>
  <c r="D109" i="14"/>
  <c r="C109" i="14"/>
  <c r="H108" i="14"/>
  <c r="C108" i="14"/>
  <c r="C96" i="14" s="1"/>
  <c r="H107" i="14"/>
  <c r="C107" i="14"/>
  <c r="C95" i="14" s="1"/>
  <c r="C94" i="14" s="1"/>
  <c r="M106" i="14"/>
  <c r="L106" i="14"/>
  <c r="K106" i="14"/>
  <c r="J106" i="14"/>
  <c r="I106" i="14"/>
  <c r="H106" i="14"/>
  <c r="G106" i="14"/>
  <c r="F106" i="14"/>
  <c r="E106" i="14"/>
  <c r="D106" i="14"/>
  <c r="H105" i="14"/>
  <c r="H96" i="14" s="1"/>
  <c r="C105" i="14"/>
  <c r="H104" i="14"/>
  <c r="H103" i="14" s="1"/>
  <c r="C104" i="14"/>
  <c r="M103" i="14"/>
  <c r="L103" i="14"/>
  <c r="K103" i="14"/>
  <c r="J103" i="14"/>
  <c r="I103" i="14"/>
  <c r="G103" i="14"/>
  <c r="F103" i="14"/>
  <c r="E103" i="14"/>
  <c r="D103" i="14"/>
  <c r="C103" i="14"/>
  <c r="M100" i="14"/>
  <c r="L100" i="14"/>
  <c r="K100" i="14"/>
  <c r="J100" i="14"/>
  <c r="I100" i="14"/>
  <c r="H100" i="14"/>
  <c r="G100" i="14"/>
  <c r="F100" i="14"/>
  <c r="E100" i="14"/>
  <c r="D100" i="14"/>
  <c r="C100" i="14"/>
  <c r="H99" i="14"/>
  <c r="C99" i="14"/>
  <c r="H98" i="14"/>
  <c r="H95" i="14" s="1"/>
  <c r="C98" i="14"/>
  <c r="M97" i="14"/>
  <c r="L97" i="14"/>
  <c r="K97" i="14"/>
  <c r="J97" i="14"/>
  <c r="I97" i="14"/>
  <c r="G97" i="14"/>
  <c r="F97" i="14"/>
  <c r="E97" i="14"/>
  <c r="D97" i="14"/>
  <c r="C97" i="14"/>
  <c r="M96" i="14"/>
  <c r="L96" i="14"/>
  <c r="K96" i="14"/>
  <c r="J96" i="14"/>
  <c r="J94" i="14" s="1"/>
  <c r="I96" i="14"/>
  <c r="G96" i="14"/>
  <c r="F96" i="14"/>
  <c r="F94" i="14" s="1"/>
  <c r="E96" i="14"/>
  <c r="D96" i="14"/>
  <c r="M95" i="14"/>
  <c r="M94" i="14" s="1"/>
  <c r="L95" i="14"/>
  <c r="K95" i="14"/>
  <c r="K94" i="14" s="1"/>
  <c r="J95" i="14"/>
  <c r="I95" i="14"/>
  <c r="I94" i="14" s="1"/>
  <c r="G95" i="14"/>
  <c r="G94" i="14" s="1"/>
  <c r="F95" i="14"/>
  <c r="E95" i="14"/>
  <c r="E94" i="14" s="1"/>
  <c r="D95" i="14"/>
  <c r="L94" i="14"/>
  <c r="D94" i="14"/>
  <c r="H93" i="14"/>
  <c r="H80" i="14" s="1"/>
  <c r="C93" i="14"/>
  <c r="H92" i="14"/>
  <c r="H79" i="14" s="1"/>
  <c r="H78" i="14" s="1"/>
  <c r="C92" i="14"/>
  <c r="M91" i="14"/>
  <c r="L91" i="14"/>
  <c r="K91" i="14"/>
  <c r="J91" i="14"/>
  <c r="I91" i="14"/>
  <c r="G91" i="14"/>
  <c r="F91" i="14"/>
  <c r="E91" i="14"/>
  <c r="D91" i="14"/>
  <c r="C91" i="14"/>
  <c r="H90" i="14"/>
  <c r="C90" i="14"/>
  <c r="H89" i="14"/>
  <c r="C89" i="14"/>
  <c r="C120" i="14" s="1"/>
  <c r="C119" i="14" s="1"/>
  <c r="M88" i="14"/>
  <c r="L88" i="14"/>
  <c r="K88" i="14"/>
  <c r="J88" i="14"/>
  <c r="I88" i="14"/>
  <c r="H88" i="14"/>
  <c r="G88" i="14"/>
  <c r="F88" i="14"/>
  <c r="E88" i="14"/>
  <c r="D88" i="14"/>
  <c r="M84" i="14"/>
  <c r="L84" i="14"/>
  <c r="K84" i="14"/>
  <c r="J84" i="14"/>
  <c r="I84" i="14"/>
  <c r="H84" i="14"/>
  <c r="G84" i="14"/>
  <c r="F84" i="14"/>
  <c r="E84" i="14"/>
  <c r="D84" i="14"/>
  <c r="C84" i="14"/>
  <c r="H83" i="14"/>
  <c r="C83" i="14"/>
  <c r="H82" i="14"/>
  <c r="C82" i="14"/>
  <c r="C81" i="14" s="1"/>
  <c r="M81" i="14"/>
  <c r="L81" i="14"/>
  <c r="K81" i="14"/>
  <c r="J81" i="14"/>
  <c r="I81" i="14"/>
  <c r="H81" i="14"/>
  <c r="G81" i="14"/>
  <c r="F81" i="14"/>
  <c r="E81" i="14"/>
  <c r="D81" i="14"/>
  <c r="M80" i="14"/>
  <c r="L80" i="14"/>
  <c r="K80" i="14"/>
  <c r="K78" i="14" s="1"/>
  <c r="J80" i="14"/>
  <c r="I80" i="14"/>
  <c r="G80" i="14"/>
  <c r="G78" i="14" s="1"/>
  <c r="F80" i="14"/>
  <c r="E80" i="14"/>
  <c r="D80" i="14"/>
  <c r="C80" i="14"/>
  <c r="M79" i="14"/>
  <c r="L79" i="14"/>
  <c r="L78" i="14" s="1"/>
  <c r="K79" i="14"/>
  <c r="J79" i="14"/>
  <c r="J61" i="14" s="1"/>
  <c r="J60" i="14" s="1"/>
  <c r="I79" i="14"/>
  <c r="G79" i="14"/>
  <c r="F79" i="14"/>
  <c r="F61" i="14" s="1"/>
  <c r="F60" i="14" s="1"/>
  <c r="E79" i="14"/>
  <c r="D79" i="14"/>
  <c r="D78" i="14" s="1"/>
  <c r="M78" i="14"/>
  <c r="I78" i="14"/>
  <c r="E78" i="14"/>
  <c r="H77" i="14"/>
  <c r="H124" i="14" s="1"/>
  <c r="C77" i="14"/>
  <c r="C65" i="14" s="1"/>
  <c r="C62" i="14" s="1"/>
  <c r="H76" i="14"/>
  <c r="C76" i="14"/>
  <c r="C123" i="14" s="1"/>
  <c r="M75" i="14"/>
  <c r="L75" i="14"/>
  <c r="K75" i="14"/>
  <c r="J75" i="14"/>
  <c r="I75" i="14"/>
  <c r="H75" i="14"/>
  <c r="G75" i="14"/>
  <c r="F75" i="14"/>
  <c r="E75" i="14"/>
  <c r="D75" i="14"/>
  <c r="H74" i="14"/>
  <c r="H121" i="14" s="1"/>
  <c r="C74" i="14"/>
  <c r="C121" i="14" s="1"/>
  <c r="H73" i="14"/>
  <c r="H120" i="14" s="1"/>
  <c r="C73" i="14"/>
  <c r="M72" i="14"/>
  <c r="L72" i="14"/>
  <c r="K72" i="14"/>
  <c r="J72" i="14"/>
  <c r="I72" i="14"/>
  <c r="G72" i="14"/>
  <c r="F72" i="14"/>
  <c r="E72" i="14"/>
  <c r="D72" i="14"/>
  <c r="C72" i="14"/>
  <c r="M69" i="14"/>
  <c r="L69" i="14"/>
  <c r="K69" i="14"/>
  <c r="J69" i="14"/>
  <c r="I69" i="14"/>
  <c r="H69" i="14"/>
  <c r="G69" i="14"/>
  <c r="F69" i="14"/>
  <c r="E69" i="14"/>
  <c r="D69" i="14"/>
  <c r="C69" i="14"/>
  <c r="H68" i="14"/>
  <c r="H115" i="14" s="1"/>
  <c r="C68" i="14"/>
  <c r="C115" i="14" s="1"/>
  <c r="H67" i="14"/>
  <c r="H114" i="14" s="1"/>
  <c r="C67" i="14"/>
  <c r="M66" i="14"/>
  <c r="L66" i="14"/>
  <c r="K66" i="14"/>
  <c r="J66" i="14"/>
  <c r="I66" i="14"/>
  <c r="G66" i="14"/>
  <c r="F66" i="14"/>
  <c r="E66" i="14"/>
  <c r="D66" i="14"/>
  <c r="C66" i="14"/>
  <c r="M65" i="14"/>
  <c r="L65" i="14"/>
  <c r="L62" i="14" s="1"/>
  <c r="L47" i="14" s="1"/>
  <c r="K65" i="14"/>
  <c r="J65" i="14"/>
  <c r="J62" i="14" s="1"/>
  <c r="I65" i="14"/>
  <c r="H65" i="14"/>
  <c r="H62" i="14" s="1"/>
  <c r="G65" i="14"/>
  <c r="F65" i="14"/>
  <c r="F62" i="14" s="1"/>
  <c r="F47" i="14" s="1"/>
  <c r="E65" i="14"/>
  <c r="D65" i="14"/>
  <c r="D62" i="14" s="1"/>
  <c r="D47" i="14" s="1"/>
  <c r="M64" i="14"/>
  <c r="M63" i="14" s="1"/>
  <c r="L64" i="14"/>
  <c r="K64" i="14"/>
  <c r="K61" i="14" s="1"/>
  <c r="J64" i="14"/>
  <c r="I64" i="14"/>
  <c r="I63" i="14" s="1"/>
  <c r="G64" i="14"/>
  <c r="G61" i="14" s="1"/>
  <c r="F64" i="14"/>
  <c r="E64" i="14"/>
  <c r="E63" i="14" s="1"/>
  <c r="D64" i="14"/>
  <c r="C64" i="14"/>
  <c r="J63" i="14"/>
  <c r="F63" i="14"/>
  <c r="M62" i="14"/>
  <c r="I62" i="14"/>
  <c r="E62" i="14"/>
  <c r="L61" i="14"/>
  <c r="L60" i="14" s="1"/>
  <c r="D61" i="14"/>
  <c r="H59" i="14"/>
  <c r="C59" i="14"/>
  <c r="H58" i="14"/>
  <c r="C58" i="14"/>
  <c r="C57" i="14" s="1"/>
  <c r="M57" i="14"/>
  <c r="L57" i="14"/>
  <c r="K57" i="14"/>
  <c r="J57" i="14"/>
  <c r="I57" i="14"/>
  <c r="H57" i="14"/>
  <c r="G57" i="14"/>
  <c r="F57" i="14"/>
  <c r="E57" i="14"/>
  <c r="D57" i="14"/>
  <c r="H56" i="14"/>
  <c r="H50" i="14" s="1"/>
  <c r="C56" i="14"/>
  <c r="H55" i="14"/>
  <c r="H54" i="14" s="1"/>
  <c r="C55" i="14"/>
  <c r="M54" i="14"/>
  <c r="L54" i="14"/>
  <c r="K54" i="14"/>
  <c r="J54" i="14"/>
  <c r="I54" i="14"/>
  <c r="G54" i="14"/>
  <c r="F54" i="14"/>
  <c r="E54" i="14"/>
  <c r="D54" i="14"/>
  <c r="C54" i="14"/>
  <c r="H53" i="14"/>
  <c r="C53" i="14"/>
  <c r="H52" i="14"/>
  <c r="C52" i="14"/>
  <c r="C51" i="14" s="1"/>
  <c r="M51" i="14"/>
  <c r="L51" i="14"/>
  <c r="K51" i="14"/>
  <c r="J51" i="14"/>
  <c r="I51" i="14"/>
  <c r="H51" i="14"/>
  <c r="G51" i="14"/>
  <c r="F51" i="14"/>
  <c r="E51" i="14"/>
  <c r="D51" i="14"/>
  <c r="M50" i="14"/>
  <c r="M47" i="14" s="1"/>
  <c r="M21" i="14" s="1"/>
  <c r="L50" i="14"/>
  <c r="K50" i="14"/>
  <c r="J50" i="14"/>
  <c r="I50" i="14"/>
  <c r="I47" i="14" s="1"/>
  <c r="I21" i="14" s="1"/>
  <c r="G50" i="14"/>
  <c r="F50" i="14"/>
  <c r="E50" i="14"/>
  <c r="D50" i="14"/>
  <c r="C50" i="14"/>
  <c r="M49" i="14"/>
  <c r="L49" i="14"/>
  <c r="L48" i="14" s="1"/>
  <c r="K49" i="14"/>
  <c r="J49" i="14"/>
  <c r="J46" i="14" s="1"/>
  <c r="I49" i="14"/>
  <c r="H49" i="14"/>
  <c r="G49" i="14"/>
  <c r="F49" i="14"/>
  <c r="E49" i="14"/>
  <c r="D49" i="14"/>
  <c r="D48" i="14" s="1"/>
  <c r="M48" i="14"/>
  <c r="I48" i="14"/>
  <c r="E48" i="14"/>
  <c r="H43" i="14"/>
  <c r="H25" i="14" s="1"/>
  <c r="C43" i="14"/>
  <c r="H42" i="14"/>
  <c r="H41" i="14" s="1"/>
  <c r="C42" i="14"/>
  <c r="M41" i="14"/>
  <c r="L41" i="14"/>
  <c r="K41" i="14"/>
  <c r="J41" i="14"/>
  <c r="I41" i="14"/>
  <c r="G41" i="14"/>
  <c r="F41" i="14"/>
  <c r="E41" i="14"/>
  <c r="D41" i="14"/>
  <c r="C41" i="14"/>
  <c r="M38" i="14"/>
  <c r="L38" i="14"/>
  <c r="K38" i="14"/>
  <c r="J38" i="14"/>
  <c r="I38" i="14"/>
  <c r="H38" i="14"/>
  <c r="G38" i="14"/>
  <c r="F38" i="14"/>
  <c r="E38" i="14"/>
  <c r="D38" i="14"/>
  <c r="C38" i="14"/>
  <c r="H36" i="14"/>
  <c r="H35" i="14" s="1"/>
  <c r="C36" i="14"/>
  <c r="M35" i="14"/>
  <c r="L35" i="14"/>
  <c r="K35" i="14"/>
  <c r="J35" i="14"/>
  <c r="I35" i="14"/>
  <c r="G35" i="14"/>
  <c r="F35" i="14"/>
  <c r="E35" i="14"/>
  <c r="D35" i="14"/>
  <c r="C35" i="14"/>
  <c r="M33" i="14"/>
  <c r="L33" i="14"/>
  <c r="L24" i="14" s="1"/>
  <c r="K33" i="14"/>
  <c r="J33" i="14"/>
  <c r="J32" i="14" s="1"/>
  <c r="I33" i="14"/>
  <c r="H33" i="14"/>
  <c r="H32" i="14" s="1"/>
  <c r="G33" i="14"/>
  <c r="F33" i="14"/>
  <c r="F32" i="14" s="1"/>
  <c r="E33" i="14"/>
  <c r="D33" i="14"/>
  <c r="D24" i="14" s="1"/>
  <c r="C33" i="14"/>
  <c r="M32" i="14"/>
  <c r="K32" i="14"/>
  <c r="I32" i="14"/>
  <c r="G32" i="14"/>
  <c r="E32" i="14"/>
  <c r="C32" i="14"/>
  <c r="H30" i="14"/>
  <c r="C30" i="14"/>
  <c r="C29" i="14" s="1"/>
  <c r="M29" i="14"/>
  <c r="L29" i="14"/>
  <c r="K29" i="14"/>
  <c r="J29" i="14"/>
  <c r="I29" i="14"/>
  <c r="H29" i="14"/>
  <c r="G29" i="14"/>
  <c r="F29" i="14"/>
  <c r="E29" i="14"/>
  <c r="D29" i="14"/>
  <c r="H28" i="14"/>
  <c r="C28" i="14"/>
  <c r="H27" i="14"/>
  <c r="H24" i="14" s="1"/>
  <c r="C27" i="14"/>
  <c r="M26" i="14"/>
  <c r="L26" i="14"/>
  <c r="K26" i="14"/>
  <c r="J26" i="14"/>
  <c r="I26" i="14"/>
  <c r="G26" i="14"/>
  <c r="F26" i="14"/>
  <c r="E26" i="14"/>
  <c r="D26" i="14"/>
  <c r="C26" i="14"/>
  <c r="M25" i="14"/>
  <c r="L25" i="14"/>
  <c r="L21" i="14" s="1"/>
  <c r="K25" i="14"/>
  <c r="J25" i="14"/>
  <c r="I25" i="14"/>
  <c r="G25" i="14"/>
  <c r="F25" i="14"/>
  <c r="F21" i="14" s="1"/>
  <c r="E25" i="14"/>
  <c r="D25" i="14"/>
  <c r="C25" i="14"/>
  <c r="M24" i="14"/>
  <c r="K24" i="14"/>
  <c r="K23" i="14" s="1"/>
  <c r="I24" i="14"/>
  <c r="G24" i="14"/>
  <c r="G23" i="14" s="1"/>
  <c r="E24" i="14"/>
  <c r="C24" i="14"/>
  <c r="C23" i="14" s="1"/>
  <c r="D21" i="14" l="1"/>
  <c r="H23" i="14"/>
  <c r="H48" i="14"/>
  <c r="E47" i="14"/>
  <c r="E21" i="14" s="1"/>
  <c r="K46" i="14"/>
  <c r="H113" i="14"/>
  <c r="H94" i="14"/>
  <c r="G46" i="14"/>
  <c r="H119" i="14"/>
  <c r="E125" i="14"/>
  <c r="D20" i="14"/>
  <c r="D23" i="14"/>
  <c r="L23" i="14"/>
  <c r="F46" i="14"/>
  <c r="F45" i="14" s="1"/>
  <c r="D60" i="14"/>
  <c r="H123" i="14"/>
  <c r="H122" i="14" s="1"/>
  <c r="H214" i="14"/>
  <c r="H210" i="14"/>
  <c r="H208" i="14" s="1"/>
  <c r="C221" i="14"/>
  <c r="C223" i="14"/>
  <c r="E260" i="14"/>
  <c r="C272" i="14"/>
  <c r="C264" i="14"/>
  <c r="G272" i="14"/>
  <c r="G264" i="14"/>
  <c r="K272" i="14"/>
  <c r="K264" i="14"/>
  <c r="D272" i="14"/>
  <c r="D265" i="14"/>
  <c r="H272" i="14"/>
  <c r="H265" i="14"/>
  <c r="H262" i="14" s="1"/>
  <c r="H259" i="14" s="1"/>
  <c r="H256" i="14" s="1"/>
  <c r="H250" i="14" s="1"/>
  <c r="L272" i="14"/>
  <c r="L265" i="14"/>
  <c r="C336" i="14"/>
  <c r="C335" i="14" s="1"/>
  <c r="C338" i="14"/>
  <c r="C346" i="14"/>
  <c r="C344" i="14" s="1"/>
  <c r="C350" i="14"/>
  <c r="K20" i="14"/>
  <c r="E23" i="14"/>
  <c r="I23" i="14"/>
  <c r="M23" i="14"/>
  <c r="F24" i="14"/>
  <c r="J24" i="14"/>
  <c r="H26" i="14"/>
  <c r="D32" i="14"/>
  <c r="L32" i="14"/>
  <c r="D46" i="14"/>
  <c r="D45" i="14" s="1"/>
  <c r="L46" i="14"/>
  <c r="L45" i="14" s="1"/>
  <c r="F48" i="14"/>
  <c r="J48" i="14"/>
  <c r="C49" i="14"/>
  <c r="E61" i="14"/>
  <c r="I61" i="14"/>
  <c r="M61" i="14"/>
  <c r="C63" i="14"/>
  <c r="G63" i="14"/>
  <c r="K63" i="14"/>
  <c r="H64" i="14"/>
  <c r="H72" i="14"/>
  <c r="F78" i="14"/>
  <c r="J78" i="14"/>
  <c r="C79" i="14"/>
  <c r="C78" i="14" s="1"/>
  <c r="C88" i="14"/>
  <c r="H91" i="14"/>
  <c r="H97" i="14"/>
  <c r="C106" i="14"/>
  <c r="M126" i="14"/>
  <c r="M125" i="14" s="1"/>
  <c r="K128" i="14"/>
  <c r="H138" i="14"/>
  <c r="H137" i="14" s="1"/>
  <c r="H146" i="14"/>
  <c r="C173" i="14"/>
  <c r="C172" i="14" s="1"/>
  <c r="H174" i="14"/>
  <c r="H182" i="14"/>
  <c r="H181" i="14" s="1"/>
  <c r="H190" i="14"/>
  <c r="D258" i="14"/>
  <c r="F261" i="14"/>
  <c r="F263" i="14"/>
  <c r="M260" i="14"/>
  <c r="G256" i="14"/>
  <c r="G250" i="14" s="1"/>
  <c r="H261" i="14"/>
  <c r="D318" i="14"/>
  <c r="L318" i="14"/>
  <c r="I319" i="14"/>
  <c r="I317" i="14" s="1"/>
  <c r="C318" i="14"/>
  <c r="C317" i="14" s="1"/>
  <c r="C320" i="14"/>
  <c r="G318" i="14"/>
  <c r="G317" i="14" s="1"/>
  <c r="G320" i="14"/>
  <c r="K318" i="14"/>
  <c r="K317" i="14" s="1"/>
  <c r="K320" i="14"/>
  <c r="D319" i="14"/>
  <c r="D320" i="14"/>
  <c r="H319" i="14"/>
  <c r="H320" i="14"/>
  <c r="L319" i="14"/>
  <c r="L320" i="14"/>
  <c r="F418" i="14"/>
  <c r="F388" i="14"/>
  <c r="F387" i="14" s="1"/>
  <c r="D464" i="14"/>
  <c r="D459" i="14"/>
  <c r="D458" i="14" s="1"/>
  <c r="K505" i="14"/>
  <c r="G48" i="14"/>
  <c r="K48" i="14"/>
  <c r="G62" i="14"/>
  <c r="G60" i="14" s="1"/>
  <c r="K62" i="14"/>
  <c r="K47" i="14" s="1"/>
  <c r="K21" i="14" s="1"/>
  <c r="D63" i="14"/>
  <c r="L63" i="14"/>
  <c r="C114" i="14"/>
  <c r="C113" i="14" s="1"/>
  <c r="C124" i="14"/>
  <c r="C122" i="14" s="1"/>
  <c r="J127" i="14"/>
  <c r="J125" i="14" s="1"/>
  <c r="H130" i="14"/>
  <c r="H127" i="14" s="1"/>
  <c r="H47" i="14" s="1"/>
  <c r="H21" i="14" s="1"/>
  <c r="E137" i="14"/>
  <c r="H172" i="14"/>
  <c r="E181" i="14"/>
  <c r="C217" i="14"/>
  <c r="C209" i="14"/>
  <c r="C208" i="14" s="1"/>
  <c r="C229" i="14"/>
  <c r="C222" i="14"/>
  <c r="C47" i="14" s="1"/>
  <c r="C21" i="14" s="1"/>
  <c r="I260" i="14"/>
  <c r="C256" i="14"/>
  <c r="C250" i="14" s="1"/>
  <c r="E302" i="14"/>
  <c r="E294" i="14"/>
  <c r="E293" i="14" s="1"/>
  <c r="I302" i="14"/>
  <c r="I294" i="14"/>
  <c r="I293" i="14" s="1"/>
  <c r="M302" i="14"/>
  <c r="M294" i="14"/>
  <c r="M293" i="14" s="1"/>
  <c r="F302" i="14"/>
  <c r="F295" i="14"/>
  <c r="F293" i="14" s="1"/>
  <c r="J302" i="14"/>
  <c r="J295" i="14"/>
  <c r="J293" i="14" s="1"/>
  <c r="C391" i="14"/>
  <c r="C394" i="14"/>
  <c r="D419" i="14"/>
  <c r="D418" i="14" s="1"/>
  <c r="D427" i="14"/>
  <c r="L419" i="14"/>
  <c r="L418" i="14" s="1"/>
  <c r="L427" i="14"/>
  <c r="K504" i="14"/>
  <c r="H66" i="14"/>
  <c r="C75" i="14"/>
  <c r="D128" i="14"/>
  <c r="H129" i="14"/>
  <c r="L128" i="14"/>
  <c r="C197" i="14"/>
  <c r="C196" i="14" s="1"/>
  <c r="H238" i="14"/>
  <c r="H234" i="14"/>
  <c r="H232" i="14" s="1"/>
  <c r="H251" i="14"/>
  <c r="L258" i="14"/>
  <c r="J261" i="14"/>
  <c r="J263" i="14"/>
  <c r="C294" i="14"/>
  <c r="C293" i="14" s="1"/>
  <c r="C296" i="14"/>
  <c r="H318" i="14"/>
  <c r="H317" i="14" s="1"/>
  <c r="E319" i="14"/>
  <c r="E317" i="14" s="1"/>
  <c r="M319" i="14"/>
  <c r="M317" i="14" s="1"/>
  <c r="C465" i="14"/>
  <c r="C467" i="14"/>
  <c r="G465" i="14"/>
  <c r="G467" i="14"/>
  <c r="E344" i="14"/>
  <c r="I344" i="14"/>
  <c r="M344" i="14"/>
  <c r="D359" i="14"/>
  <c r="H359" i="14"/>
  <c r="L359" i="14"/>
  <c r="H425" i="14"/>
  <c r="H424" i="14" s="1"/>
  <c r="H419" i="14"/>
  <c r="H418" i="14" s="1"/>
  <c r="F424" i="14"/>
  <c r="K424" i="14"/>
  <c r="E427" i="14"/>
  <c r="E464" i="14"/>
  <c r="I480" i="14"/>
  <c r="I465" i="14"/>
  <c r="M480" i="14"/>
  <c r="M465" i="14"/>
  <c r="J480" i="14"/>
  <c r="J466" i="14"/>
  <c r="I506" i="14"/>
  <c r="I505" i="14" s="1"/>
  <c r="K559" i="14"/>
  <c r="E388" i="14"/>
  <c r="D388" i="14"/>
  <c r="D387" i="14" s="1"/>
  <c r="H391" i="14"/>
  <c r="L388" i="14"/>
  <c r="L387" i="14" s="1"/>
  <c r="E389" i="14"/>
  <c r="I419" i="14"/>
  <c r="I418" i="14" s="1"/>
  <c r="H421" i="14"/>
  <c r="C424" i="14"/>
  <c r="G424" i="14"/>
  <c r="F427" i="14"/>
  <c r="J427" i="14"/>
  <c r="H429" i="14"/>
  <c r="H420" i="14" s="1"/>
  <c r="H389" i="14" s="1"/>
  <c r="C429" i="14"/>
  <c r="C420" i="14" s="1"/>
  <c r="C389" i="14" s="1"/>
  <c r="C442" i="14"/>
  <c r="E459" i="14"/>
  <c r="E458" i="14" s="1"/>
  <c r="F464" i="14"/>
  <c r="I466" i="14"/>
  <c r="I460" i="14" s="1"/>
  <c r="F480" i="14"/>
  <c r="F505" i="14"/>
  <c r="H597" i="14"/>
  <c r="F661" i="14"/>
  <c r="J666" i="14"/>
  <c r="C661" i="14"/>
  <c r="C666" i="14"/>
  <c r="K387" i="14"/>
  <c r="J418" i="14"/>
  <c r="K465" i="14"/>
  <c r="K467" i="14"/>
  <c r="H471" i="14"/>
  <c r="H468" i="14"/>
  <c r="D560" i="14"/>
  <c r="D559" i="14" s="1"/>
  <c r="H506" i="14"/>
  <c r="E560" i="14"/>
  <c r="E559" i="14" s="1"/>
  <c r="M560" i="14"/>
  <c r="M559" i="14" s="1"/>
  <c r="J575" i="14"/>
  <c r="J560" i="14" s="1"/>
  <c r="J559" i="14" s="1"/>
  <c r="D575" i="14"/>
  <c r="L575" i="14"/>
  <c r="L560" i="14" s="1"/>
  <c r="L559" i="14" s="1"/>
  <c r="H591" i="14"/>
  <c r="H589" i="14"/>
  <c r="H588" i="14" s="1"/>
  <c r="J597" i="14"/>
  <c r="J504" i="14" s="1"/>
  <c r="C612" i="14"/>
  <c r="D666" i="14"/>
  <c r="E667" i="14"/>
  <c r="I667" i="14"/>
  <c r="M667" i="14"/>
  <c r="K667" i="14"/>
  <c r="D715" i="14"/>
  <c r="L715" i="14"/>
  <c r="G661" i="14"/>
  <c r="D506" i="14"/>
  <c r="D505" i="14" s="1"/>
  <c r="H545" i="14"/>
  <c r="G560" i="14"/>
  <c r="H579" i="14"/>
  <c r="H575" i="14" s="1"/>
  <c r="H585" i="14"/>
  <c r="C590" i="14"/>
  <c r="C588" i="14" s="1"/>
  <c r="C594" i="14"/>
  <c r="G612" i="14"/>
  <c r="G597" i="14" s="1"/>
  <c r="K612" i="14"/>
  <c r="K597" i="14" s="1"/>
  <c r="I612" i="14"/>
  <c r="I597" i="14" s="1"/>
  <c r="I504" i="14" s="1"/>
  <c r="C627" i="14"/>
  <c r="C626" i="14" s="1"/>
  <c r="C629" i="14"/>
  <c r="D662" i="14"/>
  <c r="D504" i="14" s="1"/>
  <c r="C840" i="14"/>
  <c r="G840" i="14"/>
  <c r="C474" i="14"/>
  <c r="H534" i="14"/>
  <c r="H533" i="14" s="1"/>
  <c r="H532" i="14" s="1"/>
  <c r="I560" i="14"/>
  <c r="H561" i="14"/>
  <c r="H560" i="14" s="1"/>
  <c r="H559" i="14" s="1"/>
  <c r="C582" i="14"/>
  <c r="F597" i="14"/>
  <c r="F559" i="14" s="1"/>
  <c r="C598" i="14"/>
  <c r="C597" i="14" s="1"/>
  <c r="C504" i="14" s="1"/>
  <c r="E612" i="14"/>
  <c r="E597" i="14" s="1"/>
  <c r="E504" i="14" s="1"/>
  <c r="H666" i="14"/>
  <c r="J662" i="14"/>
  <c r="C662" i="14"/>
  <c r="K714" i="14"/>
  <c r="H837" i="14"/>
  <c r="H832" i="14"/>
  <c r="H831" i="14" s="1"/>
  <c r="F690" i="14"/>
  <c r="F662" i="14" s="1"/>
  <c r="K690" i="14"/>
  <c r="K662" i="14" s="1"/>
  <c r="D740" i="14"/>
  <c r="L740" i="14"/>
  <c r="L662" i="14" s="1"/>
  <c r="L504" i="14" s="1"/>
  <c r="H818" i="14"/>
  <c r="C864" i="14"/>
  <c r="G864" i="14"/>
  <c r="I889" i="14"/>
  <c r="M889" i="14"/>
  <c r="C687" i="14"/>
  <c r="G690" i="14"/>
  <c r="J715" i="14"/>
  <c r="J714" i="14" s="1"/>
  <c r="C740" i="14"/>
  <c r="C714" i="14" s="1"/>
  <c r="G740" i="14"/>
  <c r="G714" i="14" s="1"/>
  <c r="K740" i="14"/>
  <c r="H762" i="14"/>
  <c r="H758" i="14"/>
  <c r="H756" i="14" s="1"/>
  <c r="H740" i="14" s="1"/>
  <c r="I796" i="14"/>
  <c r="I795" i="14" s="1"/>
  <c r="M796" i="14"/>
  <c r="M795" i="14" s="1"/>
  <c r="H815" i="14"/>
  <c r="H811" i="14"/>
  <c r="H809" i="14" s="1"/>
  <c r="H796" i="14" s="1"/>
  <c r="J841" i="14"/>
  <c r="J840" i="14" s="1"/>
  <c r="L667" i="14"/>
  <c r="F795" i="14"/>
  <c r="J795" i="14"/>
  <c r="K796" i="14"/>
  <c r="K795" i="14" s="1"/>
  <c r="F840" i="14"/>
  <c r="K840" i="14"/>
  <c r="H841" i="14"/>
  <c r="H840" i="14" s="1"/>
  <c r="H889" i="14"/>
  <c r="C895" i="14"/>
  <c r="C889" i="14" s="1"/>
  <c r="G895" i="14"/>
  <c r="G889" i="14" s="1"/>
  <c r="H385" i="14" l="1"/>
  <c r="H17" i="14"/>
  <c r="H500" i="14" s="1"/>
  <c r="H662" i="14"/>
  <c r="H714" i="14"/>
  <c r="K385" i="14"/>
  <c r="K17" i="14"/>
  <c r="K500" i="14" s="1"/>
  <c r="C385" i="14"/>
  <c r="C17" i="14"/>
  <c r="C500" i="14" s="1"/>
  <c r="G503" i="14"/>
  <c r="C427" i="14"/>
  <c r="L317" i="14"/>
  <c r="F23" i="14"/>
  <c r="F20" i="14"/>
  <c r="K19" i="14"/>
  <c r="K263" i="14"/>
  <c r="K261" i="14"/>
  <c r="C263" i="14"/>
  <c r="C261" i="14"/>
  <c r="L666" i="14"/>
  <c r="L661" i="14"/>
  <c r="G662" i="14"/>
  <c r="G504" i="14" s="1"/>
  <c r="G666" i="14"/>
  <c r="H504" i="14"/>
  <c r="L714" i="14"/>
  <c r="I666" i="14"/>
  <c r="I661" i="14"/>
  <c r="H505" i="14"/>
  <c r="F660" i="14"/>
  <c r="F503" i="14"/>
  <c r="M464" i="14"/>
  <c r="M459" i="14"/>
  <c r="M458" i="14" s="1"/>
  <c r="G459" i="14"/>
  <c r="G458" i="14" s="1"/>
  <c r="G464" i="14"/>
  <c r="J259" i="14"/>
  <c r="J256" i="14" s="1"/>
  <c r="J250" i="14" s="1"/>
  <c r="M256" i="14"/>
  <c r="M250" i="14" s="1"/>
  <c r="D317" i="14"/>
  <c r="M258" i="14"/>
  <c r="D255" i="14"/>
  <c r="E60" i="14"/>
  <c r="E46" i="14"/>
  <c r="G20" i="14"/>
  <c r="F504" i="14"/>
  <c r="E256" i="14"/>
  <c r="E250" i="14" s="1"/>
  <c r="G47" i="14"/>
  <c r="G21" i="14" s="1"/>
  <c r="K45" i="14"/>
  <c r="I559" i="14"/>
  <c r="G559" i="14"/>
  <c r="M666" i="14"/>
  <c r="M661" i="14"/>
  <c r="H388" i="14"/>
  <c r="H387" i="14" s="1"/>
  <c r="H390" i="14"/>
  <c r="I388" i="14"/>
  <c r="I387" i="14" s="1"/>
  <c r="L255" i="14"/>
  <c r="F258" i="14"/>
  <c r="F260" i="14"/>
  <c r="I60" i="14"/>
  <c r="I46" i="14"/>
  <c r="D19" i="14"/>
  <c r="C575" i="14"/>
  <c r="C560" i="14" s="1"/>
  <c r="C559" i="14" s="1"/>
  <c r="D714" i="14"/>
  <c r="D661" i="14"/>
  <c r="E666" i="14"/>
  <c r="E661" i="14"/>
  <c r="K459" i="14"/>
  <c r="K458" i="14" s="1"/>
  <c r="K464" i="14"/>
  <c r="C660" i="14"/>
  <c r="C503" i="14"/>
  <c r="C502" i="14" s="1"/>
  <c r="F666" i="14"/>
  <c r="E387" i="14"/>
  <c r="C418" i="14"/>
  <c r="H260" i="14"/>
  <c r="H258" i="14"/>
  <c r="C46" i="14"/>
  <c r="C48" i="14"/>
  <c r="L263" i="14"/>
  <c r="L262" i="14"/>
  <c r="D263" i="14"/>
  <c r="D262" i="14"/>
  <c r="G263" i="14"/>
  <c r="G261" i="14"/>
  <c r="F259" i="14"/>
  <c r="F256" i="14" s="1"/>
  <c r="F250" i="14" s="1"/>
  <c r="L20" i="14"/>
  <c r="C61" i="14"/>
  <c r="C60" i="14" s="1"/>
  <c r="K60" i="14"/>
  <c r="I256" i="14"/>
  <c r="I250" i="14" s="1"/>
  <c r="H795" i="14"/>
  <c r="H661" i="14"/>
  <c r="K661" i="14"/>
  <c r="K666" i="14"/>
  <c r="H467" i="14"/>
  <c r="H465" i="14"/>
  <c r="J661" i="14"/>
  <c r="J464" i="14"/>
  <c r="J460" i="14"/>
  <c r="J458" i="14" s="1"/>
  <c r="I464" i="14"/>
  <c r="I459" i="14"/>
  <c r="I458" i="14" s="1"/>
  <c r="C459" i="14"/>
  <c r="C458" i="14" s="1"/>
  <c r="C464" i="14"/>
  <c r="J258" i="14"/>
  <c r="J260" i="14"/>
  <c r="H128" i="14"/>
  <c r="H126" i="14"/>
  <c r="H125" i="14" s="1"/>
  <c r="H427" i="14"/>
  <c r="C388" i="14"/>
  <c r="C387" i="14" s="1"/>
  <c r="C390" i="14"/>
  <c r="I258" i="14"/>
  <c r="H263" i="14"/>
  <c r="H61" i="14"/>
  <c r="H63" i="14"/>
  <c r="M60" i="14"/>
  <c r="M46" i="14"/>
  <c r="J20" i="14"/>
  <c r="J23" i="14"/>
  <c r="E258" i="14"/>
  <c r="C220" i="14"/>
  <c r="J47" i="14"/>
  <c r="E385" i="14"/>
  <c r="E17" i="14"/>
  <c r="E500" i="14" s="1"/>
  <c r="I17" i="14" l="1"/>
  <c r="I500" i="14" s="1"/>
  <c r="I385" i="14"/>
  <c r="F385" i="14"/>
  <c r="F17" i="14"/>
  <c r="F500" i="14" s="1"/>
  <c r="C45" i="14"/>
  <c r="C20" i="14"/>
  <c r="D660" i="14"/>
  <c r="D503" i="14"/>
  <c r="D502" i="14" s="1"/>
  <c r="I45" i="14"/>
  <c r="I20" i="14"/>
  <c r="M385" i="14"/>
  <c r="M17" i="14"/>
  <c r="M500" i="14" s="1"/>
  <c r="K258" i="14"/>
  <c r="K260" i="14"/>
  <c r="J45" i="14"/>
  <c r="J21" i="14"/>
  <c r="H60" i="14"/>
  <c r="H46" i="14"/>
  <c r="J660" i="14"/>
  <c r="J503" i="14"/>
  <c r="J502" i="14" s="1"/>
  <c r="K503" i="14"/>
  <c r="K502" i="14" s="1"/>
  <c r="K660" i="14"/>
  <c r="G258" i="14"/>
  <c r="G260" i="14"/>
  <c r="L259" i="14"/>
  <c r="L260" i="14"/>
  <c r="H255" i="14"/>
  <c r="H257" i="14"/>
  <c r="L249" i="14"/>
  <c r="M660" i="14"/>
  <c r="M503" i="14"/>
  <c r="M502" i="14" s="1"/>
  <c r="G19" i="14"/>
  <c r="D249" i="14"/>
  <c r="I660" i="14"/>
  <c r="I503" i="14"/>
  <c r="I502" i="14" s="1"/>
  <c r="G45" i="14"/>
  <c r="F19" i="14"/>
  <c r="G502" i="14"/>
  <c r="M45" i="14"/>
  <c r="M20" i="14"/>
  <c r="J257" i="14"/>
  <c r="J255" i="14"/>
  <c r="H464" i="14"/>
  <c r="H459" i="14"/>
  <c r="H458" i="14" s="1"/>
  <c r="H660" i="14"/>
  <c r="H503" i="14"/>
  <c r="H502" i="14" s="1"/>
  <c r="E660" i="14"/>
  <c r="E503" i="14"/>
  <c r="E502" i="14" s="1"/>
  <c r="G385" i="14"/>
  <c r="G17" i="14"/>
  <c r="G500" i="14" s="1"/>
  <c r="E45" i="14"/>
  <c r="E20" i="14"/>
  <c r="M257" i="14"/>
  <c r="M255" i="14"/>
  <c r="F502" i="14"/>
  <c r="C258" i="14"/>
  <c r="C260" i="14"/>
  <c r="G660" i="14"/>
  <c r="E257" i="14"/>
  <c r="E255" i="14"/>
  <c r="I257" i="14"/>
  <c r="I255" i="14"/>
  <c r="L19" i="14"/>
  <c r="L16" i="14"/>
  <c r="D259" i="14"/>
  <c r="D260" i="14"/>
  <c r="F257" i="14"/>
  <c r="F255" i="14"/>
  <c r="L660" i="14"/>
  <c r="L503" i="14"/>
  <c r="L502" i="14" s="1"/>
  <c r="D256" i="14" l="1"/>
  <c r="D257" i="14"/>
  <c r="I254" i="14"/>
  <c r="I249" i="14"/>
  <c r="I248" i="14" s="1"/>
  <c r="M254" i="14"/>
  <c r="M249" i="14"/>
  <c r="M248" i="14" s="1"/>
  <c r="L256" i="14"/>
  <c r="L257" i="14"/>
  <c r="J385" i="14"/>
  <c r="J17" i="14"/>
  <c r="J500" i="14" s="1"/>
  <c r="F254" i="14"/>
  <c r="F249" i="14"/>
  <c r="L499" i="14"/>
  <c r="J254" i="14"/>
  <c r="J249" i="14"/>
  <c r="D384" i="14"/>
  <c r="D16" i="14"/>
  <c r="J19" i="14"/>
  <c r="E254" i="14"/>
  <c r="E249" i="14"/>
  <c r="E248" i="14" s="1"/>
  <c r="C255" i="14"/>
  <c r="C257" i="14"/>
  <c r="E384" i="14"/>
  <c r="E383" i="14" s="1"/>
  <c r="E19" i="14"/>
  <c r="E16" i="14"/>
  <c r="H254" i="14"/>
  <c r="H249" i="14"/>
  <c r="H248" i="14" s="1"/>
  <c r="G255" i="14"/>
  <c r="G257" i="14"/>
  <c r="I384" i="14"/>
  <c r="I383" i="14" s="1"/>
  <c r="I16" i="14"/>
  <c r="I19" i="14"/>
  <c r="C19" i="14"/>
  <c r="L384" i="14"/>
  <c r="M384" i="14"/>
  <c r="M383" i="14" s="1"/>
  <c r="M19" i="14"/>
  <c r="M16" i="14"/>
  <c r="H45" i="14"/>
  <c r="H20" i="14"/>
  <c r="K255" i="14"/>
  <c r="K257" i="14"/>
  <c r="M499" i="14" l="1"/>
  <c r="M498" i="14" s="1"/>
  <c r="M907" i="14" s="1"/>
  <c r="M15" i="14"/>
  <c r="D499" i="14"/>
  <c r="J248" i="14"/>
  <c r="J16" i="14"/>
  <c r="J384" i="14"/>
  <c r="J383" i="14" s="1"/>
  <c r="L250" i="14"/>
  <c r="L254" i="14"/>
  <c r="K254" i="14"/>
  <c r="K249" i="14"/>
  <c r="G254" i="14"/>
  <c r="G249" i="14"/>
  <c r="F248" i="14"/>
  <c r="F16" i="14"/>
  <c r="F384" i="14"/>
  <c r="F383" i="14" s="1"/>
  <c r="H384" i="14"/>
  <c r="H383" i="14" s="1"/>
  <c r="H19" i="14"/>
  <c r="H16" i="14"/>
  <c r="I499" i="14"/>
  <c r="I498" i="14" s="1"/>
  <c r="I907" i="14" s="1"/>
  <c r="I15" i="14"/>
  <c r="E499" i="14"/>
  <c r="E498" i="14" s="1"/>
  <c r="E907" i="14" s="1"/>
  <c r="E15" i="14"/>
  <c r="C254" i="14"/>
  <c r="C249" i="14"/>
  <c r="D250" i="14"/>
  <c r="D254" i="14"/>
  <c r="G248" i="14" l="1"/>
  <c r="G16" i="14"/>
  <c r="G384" i="14"/>
  <c r="G383" i="14" s="1"/>
  <c r="J499" i="14"/>
  <c r="J498" i="14" s="1"/>
  <c r="J907" i="14" s="1"/>
  <c r="J15" i="14"/>
  <c r="C248" i="14"/>
  <c r="C16" i="14"/>
  <c r="C384" i="14"/>
  <c r="C383" i="14" s="1"/>
  <c r="H499" i="14"/>
  <c r="H498" i="14" s="1"/>
  <c r="H907" i="14" s="1"/>
  <c r="H15" i="14"/>
  <c r="F499" i="14"/>
  <c r="F498" i="14" s="1"/>
  <c r="F907" i="14" s="1"/>
  <c r="F15" i="14"/>
  <c r="L385" i="14"/>
  <c r="L383" i="14" s="1"/>
  <c r="L17" i="14"/>
  <c r="L248" i="14"/>
  <c r="D17" i="14"/>
  <c r="D385" i="14"/>
  <c r="D383" i="14" s="1"/>
  <c r="D248" i="14"/>
  <c r="K248" i="14"/>
  <c r="K16" i="14"/>
  <c r="K384" i="14"/>
  <c r="K383" i="14" s="1"/>
  <c r="C499" i="14" l="1"/>
  <c r="C498" i="14" s="1"/>
  <c r="C907" i="14" s="1"/>
  <c r="C15" i="14"/>
  <c r="L500" i="14"/>
  <c r="L498" i="14" s="1"/>
  <c r="L907" i="14" s="1"/>
  <c r="L15" i="14"/>
  <c r="G499" i="14"/>
  <c r="G498" i="14" s="1"/>
  <c r="G907" i="14" s="1"/>
  <c r="G15" i="14"/>
  <c r="K499" i="14"/>
  <c r="K498" i="14" s="1"/>
  <c r="K907" i="14" s="1"/>
  <c r="K15" i="14"/>
  <c r="D500" i="14"/>
  <c r="D498" i="14" s="1"/>
  <c r="D907" i="14" s="1"/>
  <c r="D15" i="14"/>
</calcChain>
</file>

<file path=xl/sharedStrings.xml><?xml version="1.0" encoding="utf-8"?>
<sst xmlns="http://schemas.openxmlformats.org/spreadsheetml/2006/main" count="3698" uniqueCount="406">
  <si>
    <t>Cuadro 1. COMPONENTES NORMALIZADOS DE LA BALANZA DE PAGOS DE PANAMÁ,</t>
  </si>
  <si>
    <t>Componentes normalizados</t>
  </si>
  <si>
    <t>(en millones de balboas)</t>
  </si>
  <si>
    <t>Partida</t>
  </si>
  <si>
    <t>Total</t>
  </si>
  <si>
    <t>Trimestre</t>
  </si>
  <si>
    <t>Primer</t>
  </si>
  <si>
    <t>Segundo</t>
  </si>
  <si>
    <t>Tercer</t>
  </si>
  <si>
    <t>Cuarto</t>
  </si>
  <si>
    <t>1. Cuenta corriente</t>
  </si>
  <si>
    <t>crédito</t>
  </si>
  <si>
    <t>débito</t>
  </si>
  <si>
    <t>1.A Bienes y servicios (P6/P7)</t>
  </si>
  <si>
    <t>1.A.a Bienes (P61/P71)</t>
  </si>
  <si>
    <t>n.a.</t>
  </si>
  <si>
    <t>1.A.b Servicio (P72/P82)</t>
  </si>
  <si>
    <t>Para todas las modalidades de transporte</t>
  </si>
  <si>
    <t>Para viajes de negocios y personales</t>
  </si>
  <si>
    <t>1.B Ingreso primario</t>
  </si>
  <si>
    <t>1.C Ingreso secundario</t>
  </si>
  <si>
    <t>2. Cuenta de capital</t>
  </si>
  <si>
    <t>3. Cuenta financiera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</si>
  <si>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</si>
  <si>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</si>
  <si>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</si>
  <si>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</si>
  <si>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</si>
  <si>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</si>
  <si>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Línea núm.</t>
  </si>
  <si>
    <t>2.1 Adquisiciones (DR)/disposiciones (CR.) brutas de activos no financieros no producidos (N2)…………………………………………………………………………….</t>
  </si>
  <si>
    <t>0.0 Cuando la cantidad es menor a la unidad o fracción decimal adoptada para la expresión del dato.</t>
  </si>
  <si>
    <t>n.i.o.p. No incluida en otra partida.</t>
  </si>
  <si>
    <t>Saldo en cuenta corriente (+ superávit; - déficit)</t>
  </si>
  <si>
    <t>Saldo de bienes y servicios (+ superávit; - déficit) (B11)</t>
  </si>
  <si>
    <t>Saldo del comercio de bienes (+ superávit; - déficit)</t>
  </si>
  <si>
    <t>1.A.a.1 Mercancías generales según BP</t>
  </si>
  <si>
    <t>De los cuales: 1.A.a.1.1 Reexportación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</si>
  <si>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</si>
  <si>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</si>
  <si>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</si>
  <si>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</si>
  <si>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Saldo del comercio de servicios (+ superávit; - déficit)</t>
  </si>
  <si>
    <t>1.A.b.1 Servicios de manufactura sobre insumos físicos pertenecientes a otros</t>
  </si>
  <si>
    <t>1.A.b.2 Mantenimiento y reparaciones n.i.o.p</t>
  </si>
  <si>
    <t>1.A.b.3.1 Transporte marítimo</t>
  </si>
  <si>
    <t>1.A.b.3.1.1 Pasajeros</t>
  </si>
  <si>
    <t>De los cuales: 1.A.b.3.1.1.1 Pagadero por trabajadores fronterizos, de temporada y otros trabajadores temporales</t>
  </si>
  <si>
    <t>1.A.b.3.1.2 Flete</t>
  </si>
  <si>
    <t>1.A.b.3.1.3 Otros</t>
  </si>
  <si>
    <t>1.A.b.3.2 Transporte aéreo</t>
  </si>
  <si>
    <t>1.A.b.3.2.1 Pasajeros</t>
  </si>
  <si>
    <t>De los cuales: 1.A.b.3.2.1.1 Pagadero por trabajadores fronterizos, de temporada y otros trabajadores temporales</t>
  </si>
  <si>
    <t>1.A.b.3.2.2 Flete</t>
  </si>
  <si>
    <t>1.A.b.3.2.3 Otros</t>
  </si>
  <si>
    <t>1.A.b.3.3 Otras modalidades de transporte</t>
  </si>
  <si>
    <t>1.A.b.3.3.1 Pasajeros</t>
  </si>
  <si>
    <t>De los cuales: 1.A.b.3.3.1.1 Pagadero por trabajadores fronterizos, de temporada y otros trabajadores temporales</t>
  </si>
  <si>
    <t>1.A.b.3.3.2 Flete</t>
  </si>
  <si>
    <t>1.A.b.3.3.3 Otros</t>
  </si>
  <si>
    <t>1.A.b.3.4 Servicios postales y de mensajería</t>
  </si>
  <si>
    <t>1.A.b.3.0.1 Pasajeros</t>
  </si>
  <si>
    <t>De los cuales: 1.A.b.3.0.1.1 Pagadero por trabajadores fronterizos, de temporada y otros trabajadores temporales</t>
  </si>
  <si>
    <t>1.A.b.3.0.2 Flete</t>
  </si>
  <si>
    <t>1.A.b.3.0.3 Otros</t>
  </si>
  <si>
    <t>1.A.b.4 Viajes</t>
  </si>
  <si>
    <t>1.A.b.4.1 De negocios</t>
  </si>
  <si>
    <t>1.A.b.4.2 Personales</t>
  </si>
  <si>
    <t>1.A.b.4.0.1 Bienes</t>
  </si>
  <si>
    <t>De los cuales: 1.A.b.4.0.5.1 Servicios de salud</t>
  </si>
  <si>
    <t>1.A.b.4.0.5.1 Servicios educativos</t>
  </si>
  <si>
    <t>1.A.b.5 Construcción</t>
  </si>
  <si>
    <t>1.A.b.6 Servicios de seguros y pensiones</t>
  </si>
  <si>
    <t>1.A.b.7 Servicios financieros</t>
  </si>
  <si>
    <t>1.A.b.8 Cargos por el uso de la propiedad intelectual n.i.o.p.</t>
  </si>
  <si>
    <t>1.A.b.9 Servicios de telecomunicaciones, informática e información</t>
  </si>
  <si>
    <t>1.A.b.10 Otros servicios empresariales</t>
  </si>
  <si>
    <t>1.A.b.11 Servicios personales, culturales y recreativos</t>
  </si>
  <si>
    <t>1.A.b.12 Bienes y servicios del gobierno, n.i.o.p.</t>
  </si>
  <si>
    <t>1.A.b.0.1 Servicios relacionados con el turismo en viajes y transporte de pasajeros</t>
  </si>
  <si>
    <t>Saldo del ingreso primario (+ superávit; - déficit)</t>
  </si>
  <si>
    <t>1.B.1 Remuneración de empleados (DI)</t>
  </si>
  <si>
    <t>1.B.2 Renta de Inversión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</si>
  <si>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</si>
  <si>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</si>
  <si>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</si>
  <si>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</si>
  <si>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</si>
  <si>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</si>
  <si>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1.B.2.1.1.1.3.1 si la casa matriz que ejerce el control final es residente</t>
  </si>
  <si>
    <t>1.B.2.1.1.1.3.2 si la casa matriz que ejerce el control final es no residente</t>
  </si>
  <si>
    <t>1.B.2.1.1.1.3.3 si se desconoce la casa matriz que ejerce el control final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</si>
  <si>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</si>
  <si>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</si>
  <si>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</si>
  <si>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</si>
  <si>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</si>
  <si>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</si>
  <si>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</si>
  <si>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1.B.2.1.2.3.1 si la casa matriz que ejerce el control final es residente</t>
  </si>
  <si>
    <t>1.B.2.1.2.3.2 si la casa matriz que ejerce el control final es no residente</t>
  </si>
  <si>
    <t>1.B.2.1.2.3.3 si se desconoce la casa matriz que ejerce el control final</t>
  </si>
  <si>
    <t>1.B.2.1.2M Partida informativa: Intereses antes de los SIFMI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</si>
  <si>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</si>
  <si>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</si>
  <si>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</si>
  <si>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</si>
  <si>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</si>
  <si>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</si>
  <si>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</si>
  <si>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</si>
  <si>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</si>
  <si>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</si>
  <si>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</si>
  <si>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</si>
  <si>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1.B.2.3.2M Partida informativa: Intereses antes de los SIFMI</t>
  </si>
  <si>
    <t>1.B.2.3.3 Renta de la inversión atribuible a titulares de pólizas de seguros, planes de pensiones mecanismos normalizados de garantía</t>
  </si>
  <si>
    <t>1.B.2.4 Activos de reserva</t>
  </si>
  <si>
    <t>1.B.2.4.1 Renta procedente de participaciones de capital y participaciones en fondos de inversión (D42R)</t>
  </si>
  <si>
    <t>1.B.2.4.2 Intereses (D41R)</t>
  </si>
  <si>
    <t>1.B.2.4.2M Partida informativa: Intereses antes de los SIFMI</t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</si>
  <si>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</si>
  <si>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</si>
  <si>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</si>
  <si>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</si>
  <si>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</si>
  <si>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Saldo del ingreso secundario (+ superávit; - déficit)</t>
  </si>
  <si>
    <t>1.C.1 Gobierno general</t>
  </si>
  <si>
    <t>1.C.1.1 Impuestos corrientes sobre la renta, el patrimonio, etc. (D5)</t>
  </si>
  <si>
    <t>De los cuales 1.C.1.1.1 Pagadero por trabajadores fronterizos, de temporada y otros trabajadores temporales</t>
  </si>
  <si>
    <t>1.C.1.2 Contribuciones sociales (D61)</t>
  </si>
  <si>
    <t>De las cuales 1.C.1.2.1 Pagadero por trabajadores fronterizos, de temporada y otros trabajadores temporales</t>
  </si>
  <si>
    <t>1.C.1.3 Prestaciones sociales (D62+D63)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</si>
  <si>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</si>
  <si>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</si>
  <si>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</si>
  <si>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</si>
  <si>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</si>
  <si>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 de trabajadores</t>
  </si>
  <si>
    <t>1.C.2.2 Otras transferencias corrientes</t>
  </si>
  <si>
    <t>1.C.2.0.1 Impuestos corrientes sobre la renta, el patrimonio, etc. (D5)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</si>
  <si>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</si>
  <si>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</si>
  <si>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</si>
  <si>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</si>
  <si>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</si>
  <si>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</si>
  <si>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</si>
  <si>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</si>
  <si>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Saldo en cuenta de capital (+ superávit;  - déficit)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</si>
  <si>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</si>
  <si>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</si>
  <si>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</si>
  <si>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</si>
  <si>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</si>
  <si>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</si>
  <si>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</si>
  <si>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</si>
  <si>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</si>
  <si>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</si>
  <si>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</si>
  <si>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</si>
  <si>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Préstamo neto (+) / endeudamiento neto (-) (de la cuenta financiera) (B9)</t>
  </si>
  <si>
    <t>Adquisición neta de activos financieros</t>
  </si>
  <si>
    <t>Contracción neta de pasivos</t>
  </si>
  <si>
    <t>3.1 Inversión directa (FD)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</si>
  <si>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</si>
  <si>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</si>
  <si>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</si>
  <si>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</si>
  <si>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</si>
  <si>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3.1.1.1.3.1 si la casa matriz que ejerce el control final es residente</t>
  </si>
  <si>
    <t>3.1.1.1.3.2 si la casa matriz que ejerce el control final es no residente</t>
  </si>
  <si>
    <t>3.1.1.1.3.3 si se desconoce la casa matriz que ejerce el control final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</si>
  <si>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</si>
  <si>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</si>
  <si>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</si>
  <si>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</si>
  <si>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</si>
  <si>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3.1.2.3 Entre empresas emparentadas</t>
  </si>
  <si>
    <t>3.1.2.3.1 si la casa matriz que ejerce el control final es residente</t>
  </si>
  <si>
    <t>3.1.2.3.2 si la casa matriz que ejerce el control final es no residente</t>
  </si>
  <si>
    <t>3.1.2.3.3 si se desconoce la casa matriz que ejerce el control final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</si>
  <si>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</si>
  <si>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</si>
  <si>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</si>
  <si>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</si>
  <si>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3.1.2.0.3.1 si la casa matriz que ejerce el control final es residente</t>
  </si>
  <si>
    <t>3.1.2.0.3.2 si la casa matriz que ejerce el control final es no residente</t>
  </si>
  <si>
    <t>3.1.2.0.3.3 si se desconoce la casa matriz que ejerce el control final</t>
  </si>
  <si>
    <t>3.2 Inversión de cartera (FD)</t>
  </si>
  <si>
    <t>3.2.1 Participaciones de capital y participaciones en fondos de inversión (F5P)</t>
  </si>
  <si>
    <t>3.2.1.1 Banco central</t>
  </si>
  <si>
    <t>3.2.1.1.9 Autoridades monetarias (según corresponda)</t>
  </si>
  <si>
    <t>3.2.1.2 Sociedades captadoras de depósitos, excepto el banco central</t>
  </si>
  <si>
    <t>3.2.1.3 Gobierno general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</si>
  <si>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</si>
  <si>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</si>
  <si>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</si>
  <si>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</si>
  <si>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</si>
  <si>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</si>
  <si>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</si>
  <si>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</si>
  <si>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</si>
  <si>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</si>
  <si>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>3.2.2.1 Banco central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</si>
  <si>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</si>
  <si>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</si>
  <si>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</si>
  <si>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</si>
  <si>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</si>
  <si>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</si>
  <si>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</si>
  <si>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</si>
  <si>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</si>
  <si>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</si>
  <si>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</si>
  <si>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</si>
  <si>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</si>
  <si>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</si>
  <si>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</si>
  <si>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</si>
  <si>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</si>
  <si>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</si>
  <si>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</si>
  <si>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</si>
  <si>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</si>
  <si>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</si>
  <si>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</si>
  <si>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</si>
  <si>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</si>
  <si>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</si>
  <si>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</si>
  <si>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</si>
  <si>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</si>
  <si>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</si>
  <si>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</si>
  <si>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</si>
  <si>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</si>
  <si>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</si>
  <si>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</si>
  <si>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</si>
  <si>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</si>
  <si>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</si>
  <si>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</si>
  <si>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</si>
  <si>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</si>
  <si>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</si>
  <si>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</si>
  <si>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</si>
  <si>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</si>
  <si>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</si>
  <si>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</si>
  <si>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</si>
  <si>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</si>
  <si>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</si>
  <si>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</si>
  <si>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</si>
  <si>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</si>
  <si>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</si>
  <si>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3.4.2.4.2 Sociedades no financieras, hogares e ISFLSH</t>
  </si>
  <si>
    <t>3.4.2.4.2.1 A corto plazo</t>
  </si>
  <si>
    <t>3.4.2.4.2.2 A largo plazo</t>
  </si>
  <si>
    <t>3.4.3 Préstamos (F4O)</t>
  </si>
  <si>
    <t>3.4.3.1 Banco central</t>
  </si>
  <si>
    <t>3.4.3.1.1 Créditos y préstamos del FMI (distintos de reservas)</t>
  </si>
  <si>
    <t>3.4.3.1.2 Otros a corto plazo</t>
  </si>
  <si>
    <t>3.4.3.1.3 Otros a largo plazo</t>
  </si>
  <si>
    <t>3.4.3.1.9 Autoridades monetarias (según corresponda)</t>
  </si>
  <si>
    <t>3.4.3.1.9.1 crédito y préstamos del FMI (distintos de reservas)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</si>
  <si>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</si>
  <si>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</si>
  <si>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</si>
  <si>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</si>
  <si>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</si>
  <si>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</si>
  <si>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3.4.3.3.1 crédito y préstamos del FMI (distintos de reservas)</t>
  </si>
  <si>
    <t>3.4.3.3.2 Otros a corto plazo</t>
  </si>
  <si>
    <t>3.4.3.3.3 Otros a largo plazo</t>
  </si>
  <si>
    <t>3.4.3.4 Otros sectores</t>
  </si>
  <si>
    <t>3.4.3.4.0.1 A corto plazo</t>
  </si>
  <si>
    <t>3.4.3.4.0.2 A largo plazo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</si>
  <si>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</si>
  <si>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</si>
  <si>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</si>
  <si>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</si>
  <si>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</si>
  <si>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</si>
  <si>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3.4.3.3.1 Crédito y préstamos del FMI (distintos de reservas)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</si>
  <si>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</si>
  <si>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</si>
  <si>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</si>
  <si>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</si>
  <si>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</si>
  <si>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</si>
  <si>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</si>
  <si>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</si>
  <si>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</si>
  <si>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</si>
  <si>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</si>
  <si>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</si>
  <si>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</si>
  <si>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</si>
  <si>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 Créditos y anticipos comerciales (F81O)</t>
  </si>
  <si>
    <t>3.4.5.1 Banco central</t>
  </si>
  <si>
    <t>3.4.5.1.1 A corto plazo</t>
  </si>
  <si>
    <t>3.4.5.1.2 A largo plazo</t>
  </si>
  <si>
    <t>3.4.5.1.9 Autoridades monetarias (según corresponda)</t>
  </si>
  <si>
    <t>3.4.5.1.9.1 A corto plazo</t>
  </si>
  <si>
    <t>3.4.5.1.9.2 A largo plazo</t>
  </si>
  <si>
    <t>3.4.5.2 Sociedades captadoras de depósitos</t>
  </si>
  <si>
    <t>3.4.5.2.1 A corto plazo</t>
  </si>
  <si>
    <t>3.4.5.2.2 A largo plazo</t>
  </si>
  <si>
    <t>3.4.5.3 Gobierno general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</si>
  <si>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</si>
  <si>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</si>
  <si>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</si>
  <si>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</si>
  <si>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</si>
  <si>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</si>
  <si>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</si>
  <si>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</si>
  <si>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</si>
  <si>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</si>
  <si>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</si>
  <si>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 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</si>
  <si>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</si>
  <si>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</si>
  <si>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</si>
  <si>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</si>
  <si>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</si>
  <si>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</si>
  <si>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</si>
  <si>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</si>
  <si>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</si>
  <si>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</si>
  <si>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</si>
  <si>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</si>
  <si>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</si>
  <si>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</si>
  <si>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</si>
  <si>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</si>
  <si>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</si>
  <si>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</si>
  <si>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</si>
  <si>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</si>
  <si>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</si>
  <si>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t>3.4.7 Derechos especiales de giro (F12)</t>
  </si>
  <si>
    <t>3.5 Activos de reserva (FR)</t>
  </si>
  <si>
    <t>3.5.1 Oro monetario (F11)</t>
  </si>
  <si>
    <t>3.5.1.1 Oro en lingotes</t>
  </si>
  <si>
    <t>3.5.1.2 Cuentas oro no asignadas</t>
  </si>
  <si>
    <t>3.5.2 Derechos especiales de giro (F12)</t>
  </si>
  <si>
    <t>3.5.3 Posición de reserva en el FMI</t>
  </si>
  <si>
    <t>3.5.4 Otros activos de reserva</t>
  </si>
  <si>
    <t>3.5.4.1 Monedas y depósitos</t>
  </si>
  <si>
    <t>3.5.4.1.1 Derechos sobre activos de las autoridades monetarias</t>
  </si>
  <si>
    <t>3.5.4.1.2 Derechos sobre activos de otras necesidades</t>
  </si>
  <si>
    <t>3.5.4.2 Títulos-valores</t>
  </si>
  <si>
    <t>3.5.4.2.1 Títulos de deuda (F3R)</t>
  </si>
  <si>
    <t>3.5.4.2.1.1 A corto plazo (F31R)</t>
  </si>
  <si>
    <t>3.5.4.2.1.2 A largo plazo (F32R)</t>
  </si>
  <si>
    <t>3.5.4.2.2 Participaciones de capital y participaciones en fondos de inversión (F5R)</t>
  </si>
  <si>
    <t>3.5.4.3 Derivados financieros (F7R)</t>
  </si>
  <si>
    <t>3.5.4.4 Otros activos</t>
  </si>
  <si>
    <t>Errores y omisiones netos</t>
  </si>
  <si>
    <t>NOTA: La diferencia que se observa entre el total y los parciales, se debe al redondeo.</t>
  </si>
  <si>
    <t>3.1.2.2 Derechos de las empresas de inversión directa sobre inversionistas directos (inversión en sentido contrario)</t>
  </si>
  <si>
    <t>2019 (P)</t>
  </si>
  <si>
    <t>1.A.b.3 Transporte (Ver anexo II del MBP6)</t>
  </si>
  <si>
    <t>1. Cuenta corriente (Continuación):</t>
  </si>
  <si>
    <t>2. Cuenta de capital (Continuación):</t>
  </si>
  <si>
    <t>3. Cuenta financiera (Continuación):</t>
  </si>
  <si>
    <t>1.A.b.1.1 Bienes para transformación en la economía declarante - Bienes devueltos (CR), Bienes recibidos (DR)</t>
  </si>
  <si>
    <t>1.A.b.1.2 Bienes para transformación en el exterior - Bienes enviados (CR), Bienes devueltos (DR)</t>
  </si>
  <si>
    <t>1.A.b.4.1.1 Adquisición de Bienes y servicios por trabajadores fronterizos, de temporada y otros trabajadores temporales</t>
  </si>
  <si>
    <t>1.A.b.4.1.2 Otros</t>
  </si>
  <si>
    <t>1.A.b.4.2.1 Por motivos de salud</t>
  </si>
  <si>
    <t>1.A.b.4.2.2 Por motivos de educación</t>
  </si>
  <si>
    <t>1.A.b.4.2.3 Otros</t>
  </si>
  <si>
    <t>1.A.b.4.0.2 Servicios de transporte local</t>
  </si>
  <si>
    <t>1.A.b.4.0.3 Servicios de hospedaje</t>
  </si>
  <si>
    <t>1.A.b.4.0.4 Servicios de suministro de alimentos</t>
  </si>
  <si>
    <t>1.A.b.4.0.4 Otros servicios</t>
  </si>
  <si>
    <t>1.A.b.5.1 Construcción en el extranjero</t>
  </si>
  <si>
    <t>1.A.b.5.2 Construcción en la economía declarante</t>
  </si>
  <si>
    <t>1.A.b.6.1 Seguros directos</t>
  </si>
  <si>
    <t>1.A.b.6.2 Reaseguros</t>
  </si>
  <si>
    <t>1.A.b.6.3 Servicios auxiliares de seguros</t>
  </si>
  <si>
    <t>1.A.b.6.4 Servicios de pensiones y garantías normalizadas</t>
  </si>
  <si>
    <t>1.A.b.7.1 Servicios que se cobran explícitamente y otros servicios financieros</t>
  </si>
  <si>
    <t>1.A.b.7.2 Servicios de intermediación financiera medidos indirectamente (SIFMI)</t>
  </si>
  <si>
    <t>1.A.b.9.1 Servicios de telecomunicaciones</t>
  </si>
  <si>
    <t>1.A.b.9.2 Servicios informáticos</t>
  </si>
  <si>
    <t>1.A.b.9.3 Servicios de información</t>
  </si>
  <si>
    <t>1.A.b.10.1 Servicios de investigación y desarrollo</t>
  </si>
  <si>
    <t>1.A.b.10.2 Servicios profesionales y de consultoría en administración de empresas</t>
  </si>
  <si>
    <t>1.A.b.10.3 Servicios técnicos, relacionados con el comercio y otros servicios empresariales</t>
  </si>
  <si>
    <t>1.A.b.11.1 Servicios audiovisuales y conexos</t>
  </si>
  <si>
    <t>1.A.b.11.2 Otros servicios personales, culturales y recreativos</t>
  </si>
  <si>
    <t>2020 (P)</t>
  </si>
  <si>
    <t>2021 (E)</t>
  </si>
  <si>
    <t>SEGÚN PARTIDA: AÑOS 2019-20 Y PRIMER TRIMESTRE 2021 (Presentación MBP6)</t>
  </si>
  <si>
    <t>AÑOS 2019-20 Y PRIMER TRIMESTRE 2021 (Presentación MBP6)</t>
  </si>
  <si>
    <t>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</si>
</sst>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164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/>
    <xf numFmtId="164" fontId="1" fillId="2" borderId="1" xfId="0" applyNumberFormat="1" applyFont="1" applyFill="1" applyBorder="1" applyAlignment="1" applyProtection="1"/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0" borderId="9" xfId="0" applyFont="1" applyBorder="1" applyAlignment="1">
      <alignment horizontal="left" indent="2"/>
    </xf>
    <xf numFmtId="0" fontId="1" fillId="0" borderId="9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left" indent="5"/>
    </xf>
    <xf numFmtId="0" fontId="1" fillId="0" borderId="9" xfId="0" applyFont="1" applyFill="1" applyBorder="1" applyAlignment="1">
      <alignment horizontal="left" indent="14"/>
    </xf>
    <xf numFmtId="0" fontId="1" fillId="0" borderId="9" xfId="0" applyFont="1" applyFill="1" applyBorder="1" applyAlignment="1">
      <alignment horizontal="left" indent="20"/>
    </xf>
    <xf numFmtId="0" fontId="1" fillId="0" borderId="9" xfId="0" applyFont="1" applyFill="1" applyBorder="1" applyAlignment="1">
      <alignment horizontal="left" indent="19"/>
    </xf>
    <xf numFmtId="0" fontId="1" fillId="0" borderId="9" xfId="0" applyFont="1" applyFill="1" applyBorder="1" applyAlignment="1">
      <alignment horizontal="left" indent="23"/>
    </xf>
    <xf numFmtId="0" fontId="1" fillId="0" borderId="9" xfId="0" applyFont="1" applyFill="1" applyBorder="1" applyAlignment="1">
      <alignment horizontal="left" indent="2"/>
    </xf>
    <xf numFmtId="0" fontId="1" fillId="0" borderId="9" xfId="0" applyFont="1" applyFill="1" applyBorder="1" applyAlignment="1">
      <alignment horizontal="left" indent="9"/>
    </xf>
    <xf numFmtId="0" fontId="1" fillId="0" borderId="9" xfId="0" applyFont="1" applyFill="1" applyBorder="1" applyAlignment="1">
      <alignment horizontal="left" indent="1"/>
    </xf>
    <xf numFmtId="0" fontId="1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5"/>
    </xf>
    <xf numFmtId="0" fontId="1" fillId="0" borderId="9" xfId="0" applyFont="1" applyFill="1" applyBorder="1" applyAlignment="1">
      <alignment horizontal="left" indent="17"/>
    </xf>
    <xf numFmtId="0" fontId="1" fillId="0" borderId="9" xfId="0" applyFont="1" applyFill="1" applyBorder="1" applyAlignment="1">
      <alignment horizontal="left" indent="22"/>
    </xf>
    <xf numFmtId="0" fontId="1" fillId="0" borderId="9" xfId="0" applyFont="1" applyFill="1" applyBorder="1" applyAlignment="1">
      <alignment horizontal="left" indent="8"/>
    </xf>
    <xf numFmtId="0" fontId="1" fillId="0" borderId="9" xfId="0" applyFont="1" applyFill="1" applyBorder="1" applyAlignment="1">
      <alignment horizontal="left" indent="12"/>
    </xf>
    <xf numFmtId="0" fontId="1" fillId="0" borderId="9" xfId="0" applyFont="1" applyFill="1" applyBorder="1" applyAlignment="1">
      <alignment horizontal="left" indent="21"/>
    </xf>
    <xf numFmtId="0" fontId="1" fillId="0" borderId="9" xfId="0" applyFont="1" applyFill="1" applyBorder="1" applyAlignment="1">
      <alignment horizontal="left" indent="18"/>
    </xf>
    <xf numFmtId="0" fontId="1" fillId="0" borderId="9" xfId="0" applyFont="1" applyFill="1" applyBorder="1"/>
    <xf numFmtId="0" fontId="1" fillId="0" borderId="14" xfId="0" applyFont="1" applyBorder="1"/>
    <xf numFmtId="0" fontId="1" fillId="0" borderId="0" xfId="0" applyFont="1" applyFill="1" applyAlignment="1"/>
    <xf numFmtId="0" fontId="1" fillId="0" borderId="9" xfId="0" applyFont="1" applyFill="1" applyBorder="1" applyAlignment="1">
      <alignment horizontal="left" indent="25"/>
    </xf>
    <xf numFmtId="0" fontId="1" fillId="0" borderId="9" xfId="0" applyFont="1" applyFill="1" applyBorder="1" applyAlignment="1">
      <alignment horizontal="left" indent="35"/>
    </xf>
    <xf numFmtId="0" fontId="1" fillId="0" borderId="9" xfId="0" applyFont="1" applyFill="1" applyBorder="1" applyAlignment="1">
      <alignment horizontal="left" indent="10"/>
    </xf>
    <xf numFmtId="0" fontId="1" fillId="0" borderId="9" xfId="0" applyFont="1" applyFill="1" applyBorder="1" applyAlignment="1">
      <alignment horizontal="left" indent="16"/>
    </xf>
    <xf numFmtId="0" fontId="1" fillId="0" borderId="9" xfId="0" applyFont="1" applyFill="1" applyBorder="1" applyAlignment="1">
      <alignment horizontal="left" wrapText="1" indent="14"/>
    </xf>
    <xf numFmtId="0" fontId="1" fillId="0" borderId="9" xfId="0" applyFont="1" applyFill="1" applyBorder="1" applyAlignment="1">
      <alignment horizontal="left" wrapText="1" indent="25"/>
    </xf>
    <xf numFmtId="0" fontId="1" fillId="0" borderId="9" xfId="0" applyFont="1" applyFill="1" applyBorder="1" applyAlignment="1">
      <alignment horizontal="left" wrapText="1" indent="20"/>
    </xf>
    <xf numFmtId="0" fontId="1" fillId="0" borderId="9" xfId="0" applyFont="1" applyFill="1" applyBorder="1" applyAlignment="1">
      <alignment horizontal="left" wrapText="1" indent="23"/>
    </xf>
    <xf numFmtId="0" fontId="1" fillId="0" borderId="9" xfId="0" applyFont="1" applyFill="1" applyBorder="1" applyAlignment="1">
      <alignment horizontal="left" wrapText="1" indent="28"/>
    </xf>
    <xf numFmtId="0" fontId="1" fillId="0" borderId="9" xfId="0" applyFont="1" applyFill="1" applyBorder="1" applyAlignment="1">
      <alignment horizontal="left" wrapText="1" indent="19"/>
    </xf>
    <xf numFmtId="0" fontId="1" fillId="0" borderId="9" xfId="0" applyFont="1" applyFill="1" applyBorder="1" applyAlignment="1">
      <alignment horizontal="left" wrapText="1" indent="9"/>
    </xf>
    <xf numFmtId="0" fontId="1" fillId="0" borderId="9" xfId="0" applyFont="1" applyFill="1" applyBorder="1" applyAlignment="1">
      <alignment horizontal="left" wrapText="1" indent="15"/>
    </xf>
    <xf numFmtId="0" fontId="1" fillId="0" borderId="9" xfId="0" applyFont="1" applyFill="1" applyBorder="1" applyAlignment="1">
      <alignment horizontal="left" wrapText="1" indent="13"/>
    </xf>
    <xf numFmtId="0" fontId="1" fillId="0" borderId="9" xfId="0" applyFont="1" applyFill="1" applyBorder="1" applyAlignment="1">
      <alignment horizontal="left" wrapText="1" indent="17"/>
    </xf>
    <xf numFmtId="0" fontId="1" fillId="0" borderId="9" xfId="0" applyFont="1" applyFill="1" applyBorder="1" applyAlignment="1">
      <alignment horizontal="left" wrapText="1" indent="16"/>
    </xf>
    <xf numFmtId="0" fontId="1" fillId="0" borderId="9" xfId="0" applyFont="1" applyFill="1" applyBorder="1" applyAlignment="1">
      <alignment horizontal="left" wrapText="1" indent="18"/>
    </xf>
    <xf numFmtId="0" fontId="1" fillId="0" borderId="13" xfId="0" applyFont="1" applyBorder="1"/>
    <xf numFmtId="0" fontId="1" fillId="0" borderId="0" xfId="0" applyFont="1"/>
    <xf numFmtId="0" fontId="1" fillId="0" borderId="0" xfId="0" applyNumberFormat="1" applyFont="1" applyFill="1" applyAlignment="1"/>
    <xf numFmtId="0" fontId="1" fillId="0" borderId="9" xfId="0" applyFont="1" applyBorder="1"/>
    <xf numFmtId="0" fontId="1" fillId="0" borderId="9" xfId="0" applyFont="1" applyFill="1" applyBorder="1" applyAlignment="1">
      <alignment horizontal="left" wrapText="1" indent="2"/>
    </xf>
    <xf numFmtId="0" fontId="1" fillId="0" borderId="9" xfId="0" applyFont="1" applyFill="1" applyBorder="1" applyAlignment="1">
      <alignment horizontal="left" wrapText="1" indent="24"/>
    </xf>
    <xf numFmtId="164" fontId="3" fillId="0" borderId="9" xfId="0" applyNumberFormat="1" applyFont="1" applyBorder="1"/>
    <xf numFmtId="165" fontId="2" fillId="3" borderId="10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165" fontId="2" fillId="3" borderId="6" xfId="0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8" xfId="0" applyFont="1" applyBorder="1"/>
    <xf numFmtId="164" fontId="2" fillId="0" borderId="9" xfId="0" applyNumberFormat="1" applyFont="1" applyBorder="1"/>
    <xf numFmtId="164" fontId="1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9" xfId="0" applyNumberFormat="1" applyFont="1" applyFill="1" applyBorder="1"/>
    <xf numFmtId="0" fontId="1" fillId="0" borderId="7" xfId="0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5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53" customWidth="1"/>
    <col min="2" max="2" width="88.28515625" style="53" customWidth="1"/>
    <col min="3" max="3" width="11.28515625" style="53" customWidth="1"/>
    <col min="4" max="7" width="10.85546875" style="53" customWidth="1"/>
    <col min="8" max="8" width="24.140625" style="53" customWidth="1"/>
    <col min="9" max="13" width="23.7109375" style="53" customWidth="1"/>
    <col min="14" max="14" width="6.7109375" style="53" customWidth="1"/>
    <col min="15" max="16384" width="11.42578125" style="53"/>
  </cols>
  <sheetData>
    <row r="1" spans="1:14" ht="12.75" customHeight="1" x14ac:dyDescent="0.2">
      <c r="A1" s="78" t="s">
        <v>26</v>
      </c>
      <c r="B1" s="78"/>
      <c r="C1" s="78"/>
      <c r="D1" s="78"/>
      <c r="E1" s="78"/>
      <c r="F1" s="78"/>
      <c r="G1" s="78"/>
      <c r="H1" s="76" t="s">
        <v>26</v>
      </c>
      <c r="I1" s="76"/>
      <c r="J1" s="76"/>
      <c r="K1" s="76"/>
      <c r="L1" s="76"/>
      <c r="M1" s="76"/>
      <c r="N1" s="76"/>
    </row>
    <row r="2" spans="1:14" ht="12.75" customHeight="1" x14ac:dyDescent="0.2">
      <c r="A2" s="79" t="s">
        <v>27</v>
      </c>
      <c r="B2" s="79"/>
      <c r="C2" s="79"/>
      <c r="D2" s="79"/>
      <c r="E2" s="79"/>
      <c r="F2" s="79"/>
      <c r="G2" s="79"/>
      <c r="H2" s="77" t="s">
        <v>27</v>
      </c>
      <c r="I2" s="77"/>
      <c r="J2" s="77"/>
      <c r="K2" s="77"/>
      <c r="L2" s="77"/>
      <c r="M2" s="77"/>
      <c r="N2" s="77"/>
    </row>
    <row r="3" spans="1:14" ht="12.75" customHeight="1" x14ac:dyDescent="0.2">
      <c r="A3" s="78" t="s">
        <v>28</v>
      </c>
      <c r="B3" s="78"/>
      <c r="C3" s="78"/>
      <c r="D3" s="78"/>
      <c r="E3" s="78"/>
      <c r="F3" s="78"/>
      <c r="G3" s="78"/>
      <c r="H3" s="76" t="s">
        <v>28</v>
      </c>
      <c r="I3" s="76"/>
      <c r="J3" s="76"/>
      <c r="K3" s="76"/>
      <c r="L3" s="76"/>
      <c r="M3" s="76"/>
      <c r="N3" s="76"/>
    </row>
    <row r="4" spans="1:14" ht="6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s="80" customFormat="1" ht="12.75" customHeight="1" x14ac:dyDescent="0.2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" t="s">
        <v>0</v>
      </c>
    </row>
    <row r="6" spans="1:14" s="80" customFormat="1" ht="12.75" customHeight="1" x14ac:dyDescent="0.2">
      <c r="A6" s="5" t="s">
        <v>403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 t="s">
        <v>404</v>
      </c>
    </row>
    <row r="7" spans="1:14" ht="6" customHeight="1" x14ac:dyDescent="0.2">
      <c r="B7" s="8"/>
      <c r="C7" s="1"/>
      <c r="D7" s="1"/>
      <c r="E7" s="1"/>
      <c r="F7" s="1"/>
      <c r="G7" s="1"/>
      <c r="H7" s="9"/>
      <c r="I7" s="1"/>
      <c r="J7" s="1"/>
      <c r="K7" s="1"/>
      <c r="L7" s="1"/>
      <c r="M7" s="1"/>
      <c r="N7" s="1"/>
    </row>
    <row r="8" spans="1:14" ht="14.1" customHeight="1" x14ac:dyDescent="0.2">
      <c r="A8" s="81" t="s">
        <v>29</v>
      </c>
      <c r="B8" s="10"/>
      <c r="C8" s="62" t="s">
        <v>1</v>
      </c>
      <c r="D8" s="63"/>
      <c r="E8" s="63"/>
      <c r="F8" s="63"/>
      <c r="G8" s="64"/>
      <c r="H8" s="62" t="s">
        <v>1</v>
      </c>
      <c r="I8" s="63"/>
      <c r="J8" s="63"/>
      <c r="K8" s="63"/>
      <c r="L8" s="63"/>
      <c r="M8" s="63"/>
      <c r="N8" s="82" t="s">
        <v>29</v>
      </c>
    </row>
    <row r="9" spans="1:14" ht="14.1" customHeight="1" x14ac:dyDescent="0.2">
      <c r="A9" s="83"/>
      <c r="B9" s="11"/>
      <c r="C9" s="65" t="s">
        <v>2</v>
      </c>
      <c r="D9" s="66"/>
      <c r="E9" s="66"/>
      <c r="F9" s="66"/>
      <c r="G9" s="67"/>
      <c r="H9" s="65" t="s">
        <v>2</v>
      </c>
      <c r="I9" s="66"/>
      <c r="J9" s="66"/>
      <c r="K9" s="66"/>
      <c r="L9" s="66"/>
      <c r="M9" s="66"/>
      <c r="N9" s="84"/>
    </row>
    <row r="10" spans="1:14" ht="14.1" customHeight="1" x14ac:dyDescent="0.2">
      <c r="A10" s="83"/>
      <c r="B10" s="12" t="s">
        <v>3</v>
      </c>
      <c r="C10" s="68" t="s">
        <v>369</v>
      </c>
      <c r="D10" s="69"/>
      <c r="E10" s="69"/>
      <c r="F10" s="69"/>
      <c r="G10" s="70"/>
      <c r="H10" s="71" t="s">
        <v>401</v>
      </c>
      <c r="I10" s="72"/>
      <c r="J10" s="72"/>
      <c r="K10" s="72"/>
      <c r="L10" s="73"/>
      <c r="M10" s="59" t="s">
        <v>402</v>
      </c>
      <c r="N10" s="84"/>
    </row>
    <row r="11" spans="1:14" ht="14.1" customHeight="1" x14ac:dyDescent="0.2">
      <c r="A11" s="83"/>
      <c r="B11" s="11"/>
      <c r="C11" s="74" t="s">
        <v>4</v>
      </c>
      <c r="D11" s="85" t="s">
        <v>5</v>
      </c>
      <c r="E11" s="86"/>
      <c r="F11" s="86"/>
      <c r="G11" s="87"/>
      <c r="H11" s="74" t="s">
        <v>4</v>
      </c>
      <c r="I11" s="88" t="s">
        <v>5</v>
      </c>
      <c r="J11" s="89"/>
      <c r="K11" s="89"/>
      <c r="L11" s="90"/>
      <c r="M11" s="60" t="s">
        <v>6</v>
      </c>
      <c r="N11" s="84"/>
    </row>
    <row r="12" spans="1:14" ht="14.1" customHeight="1" x14ac:dyDescent="0.2">
      <c r="A12" s="91"/>
      <c r="B12" s="13"/>
      <c r="C12" s="75"/>
      <c r="D12" s="14" t="s">
        <v>6</v>
      </c>
      <c r="E12" s="14" t="s">
        <v>7</v>
      </c>
      <c r="F12" s="14" t="s">
        <v>8</v>
      </c>
      <c r="G12" s="14" t="s">
        <v>9</v>
      </c>
      <c r="H12" s="75"/>
      <c r="I12" s="14" t="s">
        <v>6</v>
      </c>
      <c r="J12" s="14" t="s">
        <v>7</v>
      </c>
      <c r="K12" s="14" t="s">
        <v>8</v>
      </c>
      <c r="L12" s="14" t="s">
        <v>9</v>
      </c>
      <c r="M12" s="61" t="s">
        <v>405</v>
      </c>
      <c r="N12" s="92"/>
    </row>
    <row r="13" spans="1:14" ht="6" customHeight="1" x14ac:dyDescent="0.2">
      <c r="A13" s="93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94"/>
    </row>
    <row r="14" spans="1:14" ht="12.75" customHeight="1" x14ac:dyDescent="0.2">
      <c r="A14" s="95">
        <v>1</v>
      </c>
      <c r="B14" s="55" t="s">
        <v>10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96">
        <v>1</v>
      </c>
    </row>
    <row r="15" spans="1:14" ht="12.75" customHeight="1" x14ac:dyDescent="0.2">
      <c r="A15" s="95">
        <v>2</v>
      </c>
      <c r="B15" s="15" t="s">
        <v>33</v>
      </c>
      <c r="C15" s="97">
        <f t="shared" ref="C15:M15" si="0">SUM(C16)-SUM(C17)</f>
        <v>-3332.502810269998</v>
      </c>
      <c r="D15" s="97">
        <f t="shared" si="0"/>
        <v>-927.63299222999922</v>
      </c>
      <c r="E15" s="97">
        <f t="shared" si="0"/>
        <v>-1392.51850414</v>
      </c>
      <c r="F15" s="97">
        <f t="shared" si="0"/>
        <v>-679.23318527999709</v>
      </c>
      <c r="G15" s="97">
        <f t="shared" si="0"/>
        <v>-333.11812861999897</v>
      </c>
      <c r="H15" s="97">
        <f t="shared" si="0"/>
        <v>1233.0744741499984</v>
      </c>
      <c r="I15" s="97">
        <f t="shared" si="0"/>
        <v>-385.68971511000018</v>
      </c>
      <c r="J15" s="97">
        <f t="shared" si="0"/>
        <v>180.0469771399994</v>
      </c>
      <c r="K15" s="97">
        <f t="shared" si="0"/>
        <v>988.72622844999933</v>
      </c>
      <c r="L15" s="97">
        <f t="shared" si="0"/>
        <v>449.99098366999988</v>
      </c>
      <c r="M15" s="97">
        <f t="shared" si="0"/>
        <v>-225.23815845999798</v>
      </c>
      <c r="N15" s="96">
        <v>2</v>
      </c>
    </row>
    <row r="16" spans="1:14" ht="12.75" customHeight="1" x14ac:dyDescent="0.2">
      <c r="A16" s="95">
        <v>3</v>
      </c>
      <c r="B16" s="16" t="s">
        <v>11</v>
      </c>
      <c r="C16" s="98">
        <f t="shared" ref="C16:M17" si="1">SUM(C20,C249,C388)</f>
        <v>31680.545419000005</v>
      </c>
      <c r="D16" s="98">
        <f t="shared" si="1"/>
        <v>7806.6524320000008</v>
      </c>
      <c r="E16" s="98">
        <f t="shared" si="1"/>
        <v>7802.769905000001</v>
      </c>
      <c r="F16" s="98">
        <f t="shared" si="1"/>
        <v>8088.6139880000001</v>
      </c>
      <c r="G16" s="98">
        <f t="shared" si="1"/>
        <v>7982.5090940000009</v>
      </c>
      <c r="H16" s="98">
        <f t="shared" si="1"/>
        <v>22355.643876729999</v>
      </c>
      <c r="I16" s="98">
        <f t="shared" si="1"/>
        <v>6976.7457885899994</v>
      </c>
      <c r="J16" s="98">
        <f t="shared" si="1"/>
        <v>4168.8550025999994</v>
      </c>
      <c r="K16" s="98">
        <f t="shared" si="1"/>
        <v>5285.1108565699997</v>
      </c>
      <c r="L16" s="98">
        <f t="shared" si="1"/>
        <v>5924.9322289700003</v>
      </c>
      <c r="M16" s="98">
        <f t="shared" si="1"/>
        <v>6531.8266859100013</v>
      </c>
      <c r="N16" s="96">
        <v>3</v>
      </c>
    </row>
    <row r="17" spans="1:14" ht="12.75" customHeight="1" x14ac:dyDescent="0.2">
      <c r="A17" s="95">
        <v>4</v>
      </c>
      <c r="B17" s="16" t="s">
        <v>12</v>
      </c>
      <c r="C17" s="98">
        <f t="shared" si="1"/>
        <v>35013.048229270004</v>
      </c>
      <c r="D17" s="98">
        <f t="shared" si="1"/>
        <v>8734.28542423</v>
      </c>
      <c r="E17" s="98">
        <f t="shared" si="1"/>
        <v>9195.288409140001</v>
      </c>
      <c r="F17" s="98">
        <f t="shared" si="1"/>
        <v>8767.8471732799972</v>
      </c>
      <c r="G17" s="98">
        <f t="shared" si="1"/>
        <v>8315.6272226199999</v>
      </c>
      <c r="H17" s="98">
        <f t="shared" si="1"/>
        <v>21122.56940258</v>
      </c>
      <c r="I17" s="98">
        <f t="shared" si="1"/>
        <v>7362.4355036999996</v>
      </c>
      <c r="J17" s="98">
        <f t="shared" si="1"/>
        <v>3988.80802546</v>
      </c>
      <c r="K17" s="98">
        <f t="shared" si="1"/>
        <v>4296.3846281200003</v>
      </c>
      <c r="L17" s="98">
        <f t="shared" si="1"/>
        <v>5474.9412453000004</v>
      </c>
      <c r="M17" s="98">
        <f t="shared" si="1"/>
        <v>6757.0648443699993</v>
      </c>
      <c r="N17" s="96">
        <v>4</v>
      </c>
    </row>
    <row r="18" spans="1:14" ht="12.75" customHeight="1" x14ac:dyDescent="0.2">
      <c r="A18" s="95">
        <v>5</v>
      </c>
      <c r="B18" s="22" t="s">
        <v>13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6">
        <v>5</v>
      </c>
    </row>
    <row r="19" spans="1:14" ht="12.75" customHeight="1" x14ac:dyDescent="0.2">
      <c r="A19" s="95">
        <v>6</v>
      </c>
      <c r="B19" s="17" t="s">
        <v>34</v>
      </c>
      <c r="C19" s="97">
        <f t="shared" ref="C19" si="2">SUM(C20)-SUM(C21)</f>
        <v>1201.1280420600051</v>
      </c>
      <c r="D19" s="97">
        <f t="shared" ref="D19:G19" si="3">SUM(D20)-SUM(D21)</f>
        <v>126.41400468000029</v>
      </c>
      <c r="E19" s="97">
        <f t="shared" si="3"/>
        <v>-128.44217824999942</v>
      </c>
      <c r="F19" s="97">
        <f t="shared" si="3"/>
        <v>406.79060106000179</v>
      </c>
      <c r="G19" s="97">
        <f t="shared" si="3"/>
        <v>796.36561457000062</v>
      </c>
      <c r="H19" s="97">
        <f t="shared" ref="H19:M19" si="4">SUM(H20)-SUM(H21)</f>
        <v>2771.8704845100001</v>
      </c>
      <c r="I19" s="97">
        <f t="shared" si="4"/>
        <v>1172.6358935099997</v>
      </c>
      <c r="J19" s="97">
        <f t="shared" si="4"/>
        <v>57.721680429999196</v>
      </c>
      <c r="K19" s="97">
        <f t="shared" si="4"/>
        <v>713.78447800000004</v>
      </c>
      <c r="L19" s="97">
        <f t="shared" si="4"/>
        <v>827.72843257000022</v>
      </c>
      <c r="M19" s="97">
        <f t="shared" si="4"/>
        <v>823.69690668000021</v>
      </c>
      <c r="N19" s="96">
        <v>6</v>
      </c>
    </row>
    <row r="20" spans="1:14" ht="12.75" customHeight="1" x14ac:dyDescent="0.2">
      <c r="A20" s="95">
        <v>7</v>
      </c>
      <c r="B20" s="16" t="s">
        <v>11</v>
      </c>
      <c r="C20" s="98">
        <f t="shared" ref="C20:M21" si="5">SUM(C24,C46)</f>
        <v>28579.366412000003</v>
      </c>
      <c r="D20" s="98">
        <f t="shared" si="5"/>
        <v>6954.3270890000003</v>
      </c>
      <c r="E20" s="98">
        <f t="shared" si="5"/>
        <v>7081.8893420000004</v>
      </c>
      <c r="F20" s="98">
        <f t="shared" si="5"/>
        <v>7237.5315449999998</v>
      </c>
      <c r="G20" s="98">
        <f t="shared" si="5"/>
        <v>7305.6184360000007</v>
      </c>
      <c r="H20" s="98">
        <f t="shared" si="5"/>
        <v>20184.115515810001</v>
      </c>
      <c r="I20" s="98">
        <f t="shared" si="5"/>
        <v>6315.8903979199995</v>
      </c>
      <c r="J20" s="98">
        <f t="shared" si="5"/>
        <v>3629.7625770099994</v>
      </c>
      <c r="K20" s="98">
        <f t="shared" si="5"/>
        <v>4805.3688758899998</v>
      </c>
      <c r="L20" s="98">
        <f t="shared" si="5"/>
        <v>5433.0936649900004</v>
      </c>
      <c r="M20" s="98">
        <f t="shared" si="5"/>
        <v>5997.5456720700004</v>
      </c>
      <c r="N20" s="96">
        <v>7</v>
      </c>
    </row>
    <row r="21" spans="1:14" ht="12.75" customHeight="1" x14ac:dyDescent="0.2">
      <c r="A21" s="95">
        <v>8</v>
      </c>
      <c r="B21" s="16" t="s">
        <v>12</v>
      </c>
      <c r="C21" s="98">
        <f t="shared" si="5"/>
        <v>27378.238369939998</v>
      </c>
      <c r="D21" s="98">
        <f t="shared" si="5"/>
        <v>6827.9130843200001</v>
      </c>
      <c r="E21" s="98">
        <f t="shared" si="5"/>
        <v>7210.3315202499998</v>
      </c>
      <c r="F21" s="98">
        <f t="shared" si="5"/>
        <v>6830.740943939998</v>
      </c>
      <c r="G21" s="98">
        <f t="shared" si="5"/>
        <v>6509.25282143</v>
      </c>
      <c r="H21" s="98">
        <f t="shared" si="5"/>
        <v>17412.245031300001</v>
      </c>
      <c r="I21" s="98">
        <f t="shared" si="5"/>
        <v>5143.2545044099998</v>
      </c>
      <c r="J21" s="98">
        <f t="shared" si="5"/>
        <v>3572.0408965800002</v>
      </c>
      <c r="K21" s="98">
        <f t="shared" si="5"/>
        <v>4091.5843978899998</v>
      </c>
      <c r="L21" s="98">
        <f t="shared" si="5"/>
        <v>4605.3652324200002</v>
      </c>
      <c r="M21" s="98">
        <f t="shared" si="5"/>
        <v>5173.8487653900002</v>
      </c>
      <c r="N21" s="96">
        <v>8</v>
      </c>
    </row>
    <row r="22" spans="1:14" ht="12.75" customHeight="1" x14ac:dyDescent="0.2">
      <c r="A22" s="95">
        <v>9</v>
      </c>
      <c r="B22" s="17" t="s">
        <v>14</v>
      </c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6">
        <v>9</v>
      </c>
    </row>
    <row r="23" spans="1:14" ht="12.75" customHeight="1" x14ac:dyDescent="0.2">
      <c r="A23" s="95">
        <v>10</v>
      </c>
      <c r="B23" s="17" t="s">
        <v>35</v>
      </c>
      <c r="C23" s="97">
        <f t="shared" ref="C23" si="6">SUM(C24)-SUM(C25)</f>
        <v>-7607.9362159999982</v>
      </c>
      <c r="D23" s="97">
        <f t="shared" ref="D23:G23" si="7">SUM(D24)-SUM(D25)</f>
        <v>-2269.8659690000004</v>
      </c>
      <c r="E23" s="97">
        <f t="shared" si="7"/>
        <v>-2327.8480149999996</v>
      </c>
      <c r="F23" s="97">
        <f t="shared" si="7"/>
        <v>-1718.3045559999982</v>
      </c>
      <c r="G23" s="97">
        <f t="shared" si="7"/>
        <v>-1291.9176760000005</v>
      </c>
      <c r="H23" s="97">
        <f t="shared" ref="H23:M23" si="8">SUM(H24)-SUM(H25)</f>
        <v>-2713.8284793699986</v>
      </c>
      <c r="I23" s="97">
        <f t="shared" si="8"/>
        <v>-884.11395170000014</v>
      </c>
      <c r="J23" s="97">
        <f t="shared" si="8"/>
        <v>-945.65005590000055</v>
      </c>
      <c r="K23" s="97">
        <f t="shared" si="8"/>
        <v>-340.26453919999949</v>
      </c>
      <c r="L23" s="97">
        <f t="shared" si="8"/>
        <v>-543.79993256999933</v>
      </c>
      <c r="M23" s="97">
        <f t="shared" si="8"/>
        <v>-459.46765436999976</v>
      </c>
      <c r="N23" s="96">
        <v>10</v>
      </c>
    </row>
    <row r="24" spans="1:14" ht="12.75" customHeight="1" x14ac:dyDescent="0.2">
      <c r="A24" s="95">
        <v>11</v>
      </c>
      <c r="B24" s="16" t="s">
        <v>11</v>
      </c>
      <c r="C24" s="98">
        <f t="shared" ref="C24:M25" si="9">SUM(C27,C33,C42)</f>
        <v>14646.775483000001</v>
      </c>
      <c r="D24" s="98">
        <f t="shared" si="9"/>
        <v>3269.812516</v>
      </c>
      <c r="E24" s="98">
        <f t="shared" si="9"/>
        <v>3576.6825340000005</v>
      </c>
      <c r="F24" s="98">
        <f t="shared" si="9"/>
        <v>3856.5357490000006</v>
      </c>
      <c r="G24" s="98">
        <f t="shared" si="9"/>
        <v>3943.7446839999998</v>
      </c>
      <c r="H24" s="98">
        <f t="shared" si="9"/>
        <v>11628.756772000001</v>
      </c>
      <c r="I24" s="98">
        <f t="shared" si="9"/>
        <v>3074.1403749199999</v>
      </c>
      <c r="J24" s="98">
        <f t="shared" si="9"/>
        <v>2100.5603594499999</v>
      </c>
      <c r="K24" s="98">
        <f t="shared" si="9"/>
        <v>3159.5627046400004</v>
      </c>
      <c r="L24" s="98">
        <f t="shared" si="9"/>
        <v>3294.4933329900005</v>
      </c>
      <c r="M24" s="98">
        <f t="shared" si="9"/>
        <v>3794.2519641400004</v>
      </c>
      <c r="N24" s="96">
        <v>11</v>
      </c>
    </row>
    <row r="25" spans="1:14" ht="12.75" customHeight="1" x14ac:dyDescent="0.2">
      <c r="A25" s="95">
        <v>12</v>
      </c>
      <c r="B25" s="16" t="s">
        <v>12</v>
      </c>
      <c r="C25" s="98">
        <f t="shared" si="9"/>
        <v>22254.711698999999</v>
      </c>
      <c r="D25" s="98">
        <f t="shared" si="9"/>
        <v>5539.6784850000004</v>
      </c>
      <c r="E25" s="98">
        <f t="shared" si="9"/>
        <v>5904.5305490000001</v>
      </c>
      <c r="F25" s="98">
        <f t="shared" si="9"/>
        <v>5574.8403049999988</v>
      </c>
      <c r="G25" s="98">
        <f t="shared" si="9"/>
        <v>5235.6623600000003</v>
      </c>
      <c r="H25" s="98">
        <f t="shared" si="9"/>
        <v>14342.585251369999</v>
      </c>
      <c r="I25" s="98">
        <f t="shared" si="9"/>
        <v>3958.25432662</v>
      </c>
      <c r="J25" s="98">
        <f t="shared" si="9"/>
        <v>3046.2104153500004</v>
      </c>
      <c r="K25" s="98">
        <f t="shared" si="9"/>
        <v>3499.8272438399999</v>
      </c>
      <c r="L25" s="98">
        <f t="shared" si="9"/>
        <v>3838.2932655599998</v>
      </c>
      <c r="M25" s="98">
        <f t="shared" si="9"/>
        <v>4253.7196185100001</v>
      </c>
      <c r="N25" s="96">
        <v>12</v>
      </c>
    </row>
    <row r="26" spans="1:14" ht="12.75" customHeight="1" x14ac:dyDescent="0.2">
      <c r="A26" s="95">
        <v>13</v>
      </c>
      <c r="B26" s="23" t="s">
        <v>36</v>
      </c>
      <c r="C26" s="58">
        <f t="shared" ref="C26" si="10">SUM(C27)-SUM(C28)</f>
        <v>-9057.1767989999989</v>
      </c>
      <c r="D26" s="58">
        <f t="shared" ref="D26:G26" si="11">SUM(D27)-SUM(D28)</f>
        <v>-2591.6903120000006</v>
      </c>
      <c r="E26" s="58">
        <f t="shared" si="11"/>
        <v>-2679.9272309999997</v>
      </c>
      <c r="F26" s="58">
        <f t="shared" si="11"/>
        <v>-2105.1058169999983</v>
      </c>
      <c r="G26" s="58">
        <f t="shared" si="11"/>
        <v>-1680.4534390000003</v>
      </c>
      <c r="H26" s="58">
        <f t="shared" ref="H26:M26" si="12">SUM(H27)-SUM(H28)</f>
        <v>-4117.0932242199979</v>
      </c>
      <c r="I26" s="58">
        <f t="shared" si="12"/>
        <v>-1258.2396109000001</v>
      </c>
      <c r="J26" s="58">
        <f t="shared" si="12"/>
        <v>-1248.4470389300004</v>
      </c>
      <c r="K26" s="58">
        <f t="shared" si="12"/>
        <v>-684.50968915999965</v>
      </c>
      <c r="L26" s="58">
        <f t="shared" si="12"/>
        <v>-925.8968852299995</v>
      </c>
      <c r="M26" s="58">
        <f t="shared" si="12"/>
        <v>-864.08852238999998</v>
      </c>
      <c r="N26" s="96">
        <v>13</v>
      </c>
    </row>
    <row r="27" spans="1:14" ht="12.75" customHeight="1" x14ac:dyDescent="0.2">
      <c r="A27" s="95">
        <v>14</v>
      </c>
      <c r="B27" s="16" t="s">
        <v>11</v>
      </c>
      <c r="C27" s="98">
        <f>SUM(D27,E27,F27,G27)</f>
        <v>13197.534900000001</v>
      </c>
      <c r="D27" s="98">
        <v>2947.9881729999997</v>
      </c>
      <c r="E27" s="98">
        <v>3224.6033180000004</v>
      </c>
      <c r="F27" s="98">
        <v>3469.7344880000005</v>
      </c>
      <c r="G27" s="98">
        <v>3555.2089209999999</v>
      </c>
      <c r="H27" s="98">
        <f>SUM(I27,J27,K27,L27)</f>
        <v>10225.492027150001</v>
      </c>
      <c r="I27" s="98">
        <v>2700.0147157199999</v>
      </c>
      <c r="J27" s="98">
        <v>1797.76337642</v>
      </c>
      <c r="K27" s="98">
        <v>2815.3175546800003</v>
      </c>
      <c r="L27" s="98">
        <v>2912.3963803300003</v>
      </c>
      <c r="M27" s="98">
        <v>3389.6310961200002</v>
      </c>
      <c r="N27" s="96">
        <v>14</v>
      </c>
    </row>
    <row r="28" spans="1:14" ht="12.75" customHeight="1" x14ac:dyDescent="0.2">
      <c r="A28" s="95">
        <v>15</v>
      </c>
      <c r="B28" s="16" t="s">
        <v>12</v>
      </c>
      <c r="C28" s="98">
        <f>SUM(D28,E28,F28,G28)</f>
        <v>22254.711698999999</v>
      </c>
      <c r="D28" s="98">
        <v>5539.6784850000004</v>
      </c>
      <c r="E28" s="98">
        <v>5904.5305490000001</v>
      </c>
      <c r="F28" s="98">
        <v>5574.8403049999988</v>
      </c>
      <c r="G28" s="98">
        <v>5235.6623600000003</v>
      </c>
      <c r="H28" s="98">
        <f>SUM(I28,J28,K28,L28)</f>
        <v>14342.585251369999</v>
      </c>
      <c r="I28" s="98">
        <v>3958.25432662</v>
      </c>
      <c r="J28" s="98">
        <v>3046.2104153500004</v>
      </c>
      <c r="K28" s="98">
        <v>3499.8272438399999</v>
      </c>
      <c r="L28" s="98">
        <v>3838.2932655599998</v>
      </c>
      <c r="M28" s="98">
        <v>4253.7196185100001</v>
      </c>
      <c r="N28" s="96">
        <v>15</v>
      </c>
    </row>
    <row r="29" spans="1:14" ht="12.75" customHeight="1" x14ac:dyDescent="0.2">
      <c r="A29" s="95">
        <v>16</v>
      </c>
      <c r="B29" s="18" t="s">
        <v>37</v>
      </c>
      <c r="C29" s="98">
        <f t="shared" ref="C29" si="13">SUM(C30)-SUM(C31)</f>
        <v>8834.0994779999983</v>
      </c>
      <c r="D29" s="98">
        <f t="shared" ref="D29" si="14">SUM(D30)-SUM(D31)</f>
        <v>2076.0115739999997</v>
      </c>
      <c r="E29" s="98">
        <f t="shared" ref="E29:M29" si="15">SUM(E30)-SUM(E31)</f>
        <v>2300.4586559999998</v>
      </c>
      <c r="F29" s="98">
        <f t="shared" si="15"/>
        <v>2120.6554899999996</v>
      </c>
      <c r="G29" s="98">
        <f t="shared" si="15"/>
        <v>2336.9737580000001</v>
      </c>
      <c r="H29" s="98">
        <f t="shared" si="15"/>
        <v>7170.2422080000006</v>
      </c>
      <c r="I29" s="98">
        <f t="shared" si="15"/>
        <v>1835.4018799999999</v>
      </c>
      <c r="J29" s="98">
        <f t="shared" si="15"/>
        <v>1295.5066280000001</v>
      </c>
      <c r="K29" s="98">
        <f t="shared" si="15"/>
        <v>1965.4479609999999</v>
      </c>
      <c r="L29" s="98">
        <f t="shared" si="15"/>
        <v>2073.8857390000003</v>
      </c>
      <c r="M29" s="98">
        <f t="shared" si="15"/>
        <v>2006.903791</v>
      </c>
      <c r="N29" s="96">
        <v>16</v>
      </c>
    </row>
    <row r="30" spans="1:14" ht="12.75" customHeight="1" x14ac:dyDescent="0.2">
      <c r="A30" s="95">
        <v>17</v>
      </c>
      <c r="B30" s="16" t="s">
        <v>11</v>
      </c>
      <c r="C30" s="98">
        <f>SUM(D30,E30,F30,G30)</f>
        <v>8834.0994779999983</v>
      </c>
      <c r="D30" s="98">
        <v>2076.0115739999997</v>
      </c>
      <c r="E30" s="98">
        <v>2300.4586559999998</v>
      </c>
      <c r="F30" s="98">
        <v>2120.6554899999996</v>
      </c>
      <c r="G30" s="98">
        <v>2336.9737580000001</v>
      </c>
      <c r="H30" s="98">
        <f>SUM(I30,J30,K30,L30)</f>
        <v>7170.2422080000006</v>
      </c>
      <c r="I30" s="98">
        <v>1835.4018799999999</v>
      </c>
      <c r="J30" s="98">
        <v>1295.5066280000001</v>
      </c>
      <c r="K30" s="98">
        <v>1965.4479609999999</v>
      </c>
      <c r="L30" s="98">
        <v>2073.8857390000003</v>
      </c>
      <c r="M30" s="98">
        <v>2006.903791</v>
      </c>
      <c r="N30" s="96">
        <v>17</v>
      </c>
    </row>
    <row r="31" spans="1:14" ht="12.75" customHeight="1" x14ac:dyDescent="0.2">
      <c r="A31" s="95">
        <v>18</v>
      </c>
      <c r="B31" s="16" t="s">
        <v>12</v>
      </c>
      <c r="C31" s="99" t="s">
        <v>15</v>
      </c>
      <c r="D31" s="99" t="s">
        <v>15</v>
      </c>
      <c r="E31" s="99" t="s">
        <v>15</v>
      </c>
      <c r="F31" s="99" t="s">
        <v>15</v>
      </c>
      <c r="G31" s="99" t="s">
        <v>15</v>
      </c>
      <c r="H31" s="99" t="s">
        <v>15</v>
      </c>
      <c r="I31" s="99" t="s">
        <v>15</v>
      </c>
      <c r="J31" s="99" t="s">
        <v>15</v>
      </c>
      <c r="K31" s="99" t="s">
        <v>15</v>
      </c>
      <c r="L31" s="99" t="s">
        <v>15</v>
      </c>
      <c r="M31" s="99" t="s">
        <v>15</v>
      </c>
      <c r="N31" s="96">
        <v>18</v>
      </c>
    </row>
    <row r="32" spans="1:14" ht="12.75" customHeight="1" x14ac:dyDescent="0.2">
      <c r="A32" s="95">
        <v>19</v>
      </c>
      <c r="B32" s="23" t="s">
        <v>38</v>
      </c>
      <c r="C32" s="58">
        <f t="shared" ref="C32" si="16">SUM(C33)-SUM(C34)</f>
        <v>1449.2405829999998</v>
      </c>
      <c r="D32" s="58">
        <f t="shared" ref="D32" si="17">SUM(D33)-SUM(D34)</f>
        <v>321.824343</v>
      </c>
      <c r="E32" s="58">
        <f t="shared" ref="E32:M32" si="18">SUM(E33)-SUM(E34)</f>
        <v>352.07921599999997</v>
      </c>
      <c r="F32" s="58">
        <f t="shared" si="18"/>
        <v>386.80126100000001</v>
      </c>
      <c r="G32" s="58">
        <f t="shared" si="18"/>
        <v>388.53576299999997</v>
      </c>
      <c r="H32" s="58">
        <f t="shared" si="18"/>
        <v>1403.2647448499999</v>
      </c>
      <c r="I32" s="58">
        <f t="shared" si="18"/>
        <v>374.12565919999997</v>
      </c>
      <c r="J32" s="58">
        <f t="shared" si="18"/>
        <v>302.79698302999998</v>
      </c>
      <c r="K32" s="58">
        <f t="shared" si="18"/>
        <v>344.24514995999999</v>
      </c>
      <c r="L32" s="58">
        <f t="shared" si="18"/>
        <v>382.09695266</v>
      </c>
      <c r="M32" s="58">
        <f t="shared" si="18"/>
        <v>404.62086801999999</v>
      </c>
      <c r="N32" s="96">
        <v>19</v>
      </c>
    </row>
    <row r="33" spans="1:14" ht="12.75" customHeight="1" x14ac:dyDescent="0.2">
      <c r="A33" s="95">
        <v>20</v>
      </c>
      <c r="B33" s="16" t="s">
        <v>11</v>
      </c>
      <c r="C33" s="98">
        <f t="shared" ref="C33:M33" si="19">SUM(C36,C39)</f>
        <v>1449.2405829999998</v>
      </c>
      <c r="D33" s="98">
        <f t="shared" si="19"/>
        <v>321.824343</v>
      </c>
      <c r="E33" s="98">
        <f t="shared" si="19"/>
        <v>352.07921599999997</v>
      </c>
      <c r="F33" s="98">
        <f t="shared" si="19"/>
        <v>386.80126100000001</v>
      </c>
      <c r="G33" s="98">
        <f t="shared" si="19"/>
        <v>388.53576299999997</v>
      </c>
      <c r="H33" s="98">
        <f t="shared" si="19"/>
        <v>1403.2647448499999</v>
      </c>
      <c r="I33" s="98">
        <f t="shared" si="19"/>
        <v>374.12565919999997</v>
      </c>
      <c r="J33" s="98">
        <f t="shared" si="19"/>
        <v>302.79698302999998</v>
      </c>
      <c r="K33" s="98">
        <f t="shared" si="19"/>
        <v>344.24514995999999</v>
      </c>
      <c r="L33" s="98">
        <f t="shared" si="19"/>
        <v>382.09695266</v>
      </c>
      <c r="M33" s="98">
        <f t="shared" si="19"/>
        <v>404.62086801999999</v>
      </c>
      <c r="N33" s="96">
        <v>20</v>
      </c>
    </row>
    <row r="34" spans="1:14" ht="12.75" customHeight="1" x14ac:dyDescent="0.2">
      <c r="A34" s="95">
        <v>21</v>
      </c>
      <c r="B34" s="16" t="s">
        <v>12</v>
      </c>
      <c r="C34" s="99" t="s">
        <v>15</v>
      </c>
      <c r="D34" s="99" t="s">
        <v>15</v>
      </c>
      <c r="E34" s="99" t="s">
        <v>15</v>
      </c>
      <c r="F34" s="99" t="s">
        <v>15</v>
      </c>
      <c r="G34" s="99" t="s">
        <v>15</v>
      </c>
      <c r="H34" s="99" t="s">
        <v>15</v>
      </c>
      <c r="I34" s="99" t="s">
        <v>15</v>
      </c>
      <c r="J34" s="99" t="s">
        <v>15</v>
      </c>
      <c r="K34" s="99" t="s">
        <v>15</v>
      </c>
      <c r="L34" s="99" t="s">
        <v>15</v>
      </c>
      <c r="M34" s="99" t="s">
        <v>15</v>
      </c>
      <c r="N34" s="96">
        <v>21</v>
      </c>
    </row>
    <row r="35" spans="1:14" ht="12.75" customHeight="1" x14ac:dyDescent="0.2">
      <c r="A35" s="95">
        <v>22</v>
      </c>
      <c r="B35" s="18" t="s">
        <v>39</v>
      </c>
      <c r="C35" s="98">
        <f t="shared" ref="C35" si="20">SUM(C36)-SUM(C37)</f>
        <v>1449.2405829999998</v>
      </c>
      <c r="D35" s="98">
        <f t="shared" ref="D35" si="21">SUM(D36)-SUM(D37)</f>
        <v>321.824343</v>
      </c>
      <c r="E35" s="98">
        <f t="shared" ref="E35:M35" si="22">SUM(E36)-SUM(E37)</f>
        <v>352.07921599999997</v>
      </c>
      <c r="F35" s="98">
        <f t="shared" si="22"/>
        <v>386.80126100000001</v>
      </c>
      <c r="G35" s="98">
        <f t="shared" si="22"/>
        <v>388.53576299999997</v>
      </c>
      <c r="H35" s="98">
        <f t="shared" si="22"/>
        <v>1403.2647448499999</v>
      </c>
      <c r="I35" s="98">
        <f t="shared" si="22"/>
        <v>374.12565919999997</v>
      </c>
      <c r="J35" s="98">
        <f t="shared" si="22"/>
        <v>302.79698302999998</v>
      </c>
      <c r="K35" s="98">
        <f t="shared" si="22"/>
        <v>344.24514995999999</v>
      </c>
      <c r="L35" s="98">
        <f t="shared" si="22"/>
        <v>382.09695266</v>
      </c>
      <c r="M35" s="98">
        <f t="shared" si="22"/>
        <v>404.62086801999999</v>
      </c>
      <c r="N35" s="96">
        <v>22</v>
      </c>
    </row>
    <row r="36" spans="1:14" ht="12.75" customHeight="1" x14ac:dyDescent="0.2">
      <c r="A36" s="95">
        <v>23</v>
      </c>
      <c r="B36" s="16" t="s">
        <v>11</v>
      </c>
      <c r="C36" s="98">
        <f>SUM(D36,E36,F36,G36)</f>
        <v>1449.2405829999998</v>
      </c>
      <c r="D36" s="98">
        <v>321.824343</v>
      </c>
      <c r="E36" s="98">
        <v>352.07921599999997</v>
      </c>
      <c r="F36" s="98">
        <v>386.80126100000001</v>
      </c>
      <c r="G36" s="98">
        <v>388.53576299999997</v>
      </c>
      <c r="H36" s="98">
        <f>SUM(I36,J36,K36,L36)</f>
        <v>1403.2647448499999</v>
      </c>
      <c r="I36" s="98">
        <v>374.12565919999997</v>
      </c>
      <c r="J36" s="98">
        <v>302.79698302999998</v>
      </c>
      <c r="K36" s="98">
        <v>344.24514995999999</v>
      </c>
      <c r="L36" s="98">
        <v>382.09695266</v>
      </c>
      <c r="M36" s="98">
        <v>404.62086801999999</v>
      </c>
      <c r="N36" s="96">
        <v>23</v>
      </c>
    </row>
    <row r="37" spans="1:14" ht="12.75" customHeight="1" x14ac:dyDescent="0.2">
      <c r="A37" s="95">
        <v>24</v>
      </c>
      <c r="B37" s="16" t="s">
        <v>12</v>
      </c>
      <c r="C37" s="99" t="s">
        <v>15</v>
      </c>
      <c r="D37" s="99" t="s">
        <v>15</v>
      </c>
      <c r="E37" s="99" t="s">
        <v>15</v>
      </c>
      <c r="F37" s="99" t="s">
        <v>15</v>
      </c>
      <c r="G37" s="99" t="s">
        <v>15</v>
      </c>
      <c r="H37" s="99" t="s">
        <v>15</v>
      </c>
      <c r="I37" s="99" t="s">
        <v>15</v>
      </c>
      <c r="J37" s="99" t="s">
        <v>15</v>
      </c>
      <c r="K37" s="99" t="s">
        <v>15</v>
      </c>
      <c r="L37" s="99" t="s">
        <v>15</v>
      </c>
      <c r="M37" s="99" t="s">
        <v>15</v>
      </c>
      <c r="N37" s="96">
        <v>24</v>
      </c>
    </row>
    <row r="38" spans="1:14" ht="12.75" customHeight="1" x14ac:dyDescent="0.2">
      <c r="A38" s="95">
        <v>25</v>
      </c>
      <c r="B38" s="18" t="s">
        <v>40</v>
      </c>
      <c r="C38" s="98">
        <f t="shared" ref="C38" si="23">SUM(C39)-SUM(C40)</f>
        <v>0</v>
      </c>
      <c r="D38" s="98">
        <f t="shared" ref="D38" si="24">SUM(D39)-SUM(D40)</f>
        <v>0</v>
      </c>
      <c r="E38" s="98">
        <f t="shared" ref="E38:M38" si="25">SUM(E39)-SUM(E40)</f>
        <v>0</v>
      </c>
      <c r="F38" s="98">
        <f t="shared" si="25"/>
        <v>0</v>
      </c>
      <c r="G38" s="98">
        <f t="shared" si="25"/>
        <v>0</v>
      </c>
      <c r="H38" s="98">
        <f t="shared" si="25"/>
        <v>0</v>
      </c>
      <c r="I38" s="98">
        <f t="shared" si="25"/>
        <v>0</v>
      </c>
      <c r="J38" s="98">
        <f t="shared" si="25"/>
        <v>0</v>
      </c>
      <c r="K38" s="98">
        <f t="shared" si="25"/>
        <v>0</v>
      </c>
      <c r="L38" s="98">
        <f t="shared" si="25"/>
        <v>0</v>
      </c>
      <c r="M38" s="98">
        <f t="shared" si="25"/>
        <v>0</v>
      </c>
      <c r="N38" s="96">
        <v>25</v>
      </c>
    </row>
    <row r="39" spans="1:14" ht="12.75" customHeight="1" x14ac:dyDescent="0.2">
      <c r="A39" s="95">
        <v>26</v>
      </c>
      <c r="B39" s="16" t="s">
        <v>11</v>
      </c>
      <c r="C39" s="99" t="s">
        <v>15</v>
      </c>
      <c r="D39" s="99" t="s">
        <v>15</v>
      </c>
      <c r="E39" s="99" t="s">
        <v>15</v>
      </c>
      <c r="F39" s="99" t="s">
        <v>15</v>
      </c>
      <c r="G39" s="99" t="s">
        <v>15</v>
      </c>
      <c r="H39" s="99" t="s">
        <v>15</v>
      </c>
      <c r="I39" s="99" t="s">
        <v>15</v>
      </c>
      <c r="J39" s="99" t="s">
        <v>15</v>
      </c>
      <c r="K39" s="99" t="s">
        <v>15</v>
      </c>
      <c r="L39" s="99" t="s">
        <v>15</v>
      </c>
      <c r="M39" s="99" t="s">
        <v>15</v>
      </c>
      <c r="N39" s="96">
        <v>26</v>
      </c>
    </row>
    <row r="40" spans="1:14" ht="12.75" customHeight="1" x14ac:dyDescent="0.2">
      <c r="A40" s="95">
        <v>27</v>
      </c>
      <c r="B40" s="16" t="s">
        <v>12</v>
      </c>
      <c r="C40" s="99" t="s">
        <v>15</v>
      </c>
      <c r="D40" s="99" t="s">
        <v>15</v>
      </c>
      <c r="E40" s="99" t="s">
        <v>15</v>
      </c>
      <c r="F40" s="99" t="s">
        <v>15</v>
      </c>
      <c r="G40" s="99" t="s">
        <v>15</v>
      </c>
      <c r="H40" s="99" t="s">
        <v>15</v>
      </c>
      <c r="I40" s="99" t="s">
        <v>15</v>
      </c>
      <c r="J40" s="99" t="s">
        <v>15</v>
      </c>
      <c r="K40" s="99" t="s">
        <v>15</v>
      </c>
      <c r="L40" s="99" t="s">
        <v>15</v>
      </c>
      <c r="M40" s="99" t="s">
        <v>15</v>
      </c>
      <c r="N40" s="96">
        <v>27</v>
      </c>
    </row>
    <row r="41" spans="1:14" ht="12.75" customHeight="1" x14ac:dyDescent="0.2">
      <c r="A41" s="95">
        <v>28</v>
      </c>
      <c r="B41" s="23" t="s">
        <v>41</v>
      </c>
      <c r="C41" s="58">
        <f t="shared" ref="C41:M41" si="26">SUM(C42)-SUM(C43)</f>
        <v>0</v>
      </c>
      <c r="D41" s="58">
        <f t="shared" si="26"/>
        <v>0</v>
      </c>
      <c r="E41" s="58">
        <f t="shared" si="26"/>
        <v>0</v>
      </c>
      <c r="F41" s="58">
        <f t="shared" si="26"/>
        <v>0</v>
      </c>
      <c r="G41" s="58">
        <f t="shared" si="26"/>
        <v>0</v>
      </c>
      <c r="H41" s="58">
        <f t="shared" si="26"/>
        <v>0</v>
      </c>
      <c r="I41" s="58">
        <f t="shared" si="26"/>
        <v>0</v>
      </c>
      <c r="J41" s="58">
        <f t="shared" si="26"/>
        <v>0</v>
      </c>
      <c r="K41" s="58">
        <f t="shared" si="26"/>
        <v>0</v>
      </c>
      <c r="L41" s="58">
        <f t="shared" si="26"/>
        <v>0</v>
      </c>
      <c r="M41" s="58">
        <f t="shared" si="26"/>
        <v>0</v>
      </c>
      <c r="N41" s="96">
        <v>28</v>
      </c>
    </row>
    <row r="42" spans="1:14" ht="12.75" customHeight="1" x14ac:dyDescent="0.2">
      <c r="A42" s="95">
        <v>29</v>
      </c>
      <c r="B42" s="16" t="s">
        <v>11</v>
      </c>
      <c r="C42" s="98">
        <f t="shared" ref="C42:C43" si="27">SUM(D42,E42,F42,G42)</f>
        <v>0</v>
      </c>
      <c r="D42" s="98">
        <v>0</v>
      </c>
      <c r="E42" s="98">
        <v>0</v>
      </c>
      <c r="F42" s="98">
        <v>0</v>
      </c>
      <c r="G42" s="98">
        <v>0</v>
      </c>
      <c r="H42" s="98">
        <f t="shared" ref="H42:H43" si="28">SUM(I42,J42,K42,L42)</f>
        <v>0</v>
      </c>
      <c r="I42" s="98">
        <v>0</v>
      </c>
      <c r="J42" s="98">
        <v>0</v>
      </c>
      <c r="K42" s="98">
        <v>0</v>
      </c>
      <c r="L42" s="98">
        <v>0</v>
      </c>
      <c r="M42" s="98">
        <v>0</v>
      </c>
      <c r="N42" s="96">
        <v>29</v>
      </c>
    </row>
    <row r="43" spans="1:14" ht="12.75" customHeight="1" x14ac:dyDescent="0.2">
      <c r="A43" s="95">
        <v>30</v>
      </c>
      <c r="B43" s="16" t="s">
        <v>12</v>
      </c>
      <c r="C43" s="98">
        <f t="shared" si="27"/>
        <v>0</v>
      </c>
      <c r="D43" s="98">
        <v>0</v>
      </c>
      <c r="E43" s="98">
        <v>0</v>
      </c>
      <c r="F43" s="98">
        <v>0</v>
      </c>
      <c r="G43" s="98">
        <v>0</v>
      </c>
      <c r="H43" s="98">
        <f t="shared" si="28"/>
        <v>0</v>
      </c>
      <c r="I43" s="98">
        <v>0</v>
      </c>
      <c r="J43" s="98">
        <v>0</v>
      </c>
      <c r="K43" s="98">
        <v>0</v>
      </c>
      <c r="L43" s="98">
        <v>0</v>
      </c>
      <c r="M43" s="98">
        <v>0</v>
      </c>
      <c r="N43" s="96">
        <v>30</v>
      </c>
    </row>
    <row r="44" spans="1:14" ht="12.75" customHeight="1" x14ac:dyDescent="0.2">
      <c r="A44" s="95">
        <v>31</v>
      </c>
      <c r="B44" s="17" t="s">
        <v>16</v>
      </c>
      <c r="C44" s="98"/>
      <c r="D44" s="100"/>
      <c r="E44" s="100"/>
      <c r="F44" s="100"/>
      <c r="G44" s="100"/>
      <c r="H44" s="98"/>
      <c r="I44" s="100"/>
      <c r="J44" s="100"/>
      <c r="K44" s="100"/>
      <c r="L44" s="100"/>
      <c r="M44" s="100"/>
      <c r="N44" s="96">
        <v>31</v>
      </c>
    </row>
    <row r="45" spans="1:14" ht="12.75" customHeight="1" x14ac:dyDescent="0.2">
      <c r="A45" s="95">
        <v>32</v>
      </c>
      <c r="B45" s="17" t="s">
        <v>42</v>
      </c>
      <c r="C45" s="97">
        <f t="shared" ref="C45" si="29">SUM(C46)-SUM(C47)</f>
        <v>8809.0642580599997</v>
      </c>
      <c r="D45" s="97">
        <f t="shared" ref="D45" si="30">SUM(D46)-SUM(D47)</f>
        <v>2396.2799736800002</v>
      </c>
      <c r="E45" s="97">
        <f t="shared" ref="E45:M45" si="31">SUM(E46)-SUM(E47)</f>
        <v>2199.4058367500002</v>
      </c>
      <c r="F45" s="97">
        <f t="shared" si="31"/>
        <v>2125.09515706</v>
      </c>
      <c r="G45" s="97">
        <f t="shared" si="31"/>
        <v>2088.2832905700006</v>
      </c>
      <c r="H45" s="97">
        <f t="shared" si="31"/>
        <v>5485.6989638799987</v>
      </c>
      <c r="I45" s="97">
        <f t="shared" si="31"/>
        <v>2056.7498452099999</v>
      </c>
      <c r="J45" s="97">
        <f t="shared" si="31"/>
        <v>1003.3717363299996</v>
      </c>
      <c r="K45" s="97">
        <f t="shared" si="31"/>
        <v>1054.0490171999995</v>
      </c>
      <c r="L45" s="97">
        <f t="shared" si="31"/>
        <v>1371.52836514</v>
      </c>
      <c r="M45" s="97">
        <f t="shared" si="31"/>
        <v>1283.16456105</v>
      </c>
      <c r="N45" s="96">
        <v>32</v>
      </c>
    </row>
    <row r="46" spans="1:14" ht="12.75" customHeight="1" x14ac:dyDescent="0.2">
      <c r="A46" s="95">
        <v>33</v>
      </c>
      <c r="B46" s="16" t="s">
        <v>11</v>
      </c>
      <c r="C46" s="98">
        <f t="shared" ref="C46:M47" si="32">SUM(C49,C58,C61,C126,C173,C182,C197,C206,C209,C221,C233,C242)</f>
        <v>13932.590929</v>
      </c>
      <c r="D46" s="98">
        <f t="shared" si="32"/>
        <v>3684.5145730000004</v>
      </c>
      <c r="E46" s="98">
        <f t="shared" si="32"/>
        <v>3505.2068080000004</v>
      </c>
      <c r="F46" s="98">
        <f t="shared" si="32"/>
        <v>3380.9957959999997</v>
      </c>
      <c r="G46" s="98">
        <f t="shared" si="32"/>
        <v>3361.8737520000004</v>
      </c>
      <c r="H46" s="98">
        <f t="shared" si="32"/>
        <v>8555.3587438099985</v>
      </c>
      <c r="I46" s="98">
        <f t="shared" si="32"/>
        <v>3241.7500229999996</v>
      </c>
      <c r="J46" s="98">
        <f t="shared" si="32"/>
        <v>1529.2022175599996</v>
      </c>
      <c r="K46" s="98">
        <f t="shared" si="32"/>
        <v>1645.8061712499996</v>
      </c>
      <c r="L46" s="98">
        <f t="shared" si="32"/>
        <v>2138.600332</v>
      </c>
      <c r="M46" s="98">
        <f t="shared" si="32"/>
        <v>2203.29370793</v>
      </c>
      <c r="N46" s="96">
        <v>33</v>
      </c>
    </row>
    <row r="47" spans="1:14" ht="12.75" customHeight="1" x14ac:dyDescent="0.2">
      <c r="A47" s="95">
        <v>34</v>
      </c>
      <c r="B47" s="16" t="s">
        <v>12</v>
      </c>
      <c r="C47" s="98">
        <f t="shared" si="32"/>
        <v>5123.5266709399993</v>
      </c>
      <c r="D47" s="98">
        <f t="shared" si="32"/>
        <v>1288.2345993200001</v>
      </c>
      <c r="E47" s="98">
        <f t="shared" si="32"/>
        <v>1305.80097125</v>
      </c>
      <c r="F47" s="98">
        <f t="shared" si="32"/>
        <v>1255.9006389399997</v>
      </c>
      <c r="G47" s="98">
        <f t="shared" si="32"/>
        <v>1273.5904614299998</v>
      </c>
      <c r="H47" s="98">
        <f t="shared" si="32"/>
        <v>3069.6597799300002</v>
      </c>
      <c r="I47" s="98">
        <f t="shared" si="32"/>
        <v>1185.00017779</v>
      </c>
      <c r="J47" s="98">
        <f t="shared" si="32"/>
        <v>525.83048122999992</v>
      </c>
      <c r="K47" s="98">
        <f t="shared" si="32"/>
        <v>591.75715404999994</v>
      </c>
      <c r="L47" s="98">
        <f t="shared" si="32"/>
        <v>767.07196686000009</v>
      </c>
      <c r="M47" s="98">
        <f t="shared" si="32"/>
        <v>920.12914687999989</v>
      </c>
      <c r="N47" s="96">
        <v>34</v>
      </c>
    </row>
    <row r="48" spans="1:14" ht="12.75" customHeight="1" x14ac:dyDescent="0.2">
      <c r="A48" s="95">
        <v>35</v>
      </c>
      <c r="B48" s="23" t="s">
        <v>43</v>
      </c>
      <c r="C48" s="58">
        <f t="shared" ref="C48" si="33">SUM(C49)-SUM(C50)</f>
        <v>0</v>
      </c>
      <c r="D48" s="58">
        <f t="shared" ref="D48" si="34">SUM(D49)-SUM(D50)</f>
        <v>0</v>
      </c>
      <c r="E48" s="58">
        <f t="shared" ref="E48:M48" si="35">SUM(E49)-SUM(E50)</f>
        <v>0</v>
      </c>
      <c r="F48" s="58">
        <f t="shared" si="35"/>
        <v>0</v>
      </c>
      <c r="G48" s="58">
        <f t="shared" si="35"/>
        <v>0</v>
      </c>
      <c r="H48" s="58">
        <f t="shared" si="35"/>
        <v>0</v>
      </c>
      <c r="I48" s="58">
        <f t="shared" si="35"/>
        <v>0</v>
      </c>
      <c r="J48" s="58">
        <f t="shared" si="35"/>
        <v>0</v>
      </c>
      <c r="K48" s="58">
        <f t="shared" si="35"/>
        <v>0</v>
      </c>
      <c r="L48" s="58">
        <f t="shared" si="35"/>
        <v>0</v>
      </c>
      <c r="M48" s="58">
        <f t="shared" si="35"/>
        <v>0</v>
      </c>
      <c r="N48" s="96">
        <v>35</v>
      </c>
    </row>
    <row r="49" spans="1:14" ht="12.75" customHeight="1" x14ac:dyDescent="0.2">
      <c r="A49" s="95">
        <v>36</v>
      </c>
      <c r="B49" s="16" t="s">
        <v>11</v>
      </c>
      <c r="C49" s="98">
        <f t="shared" ref="C49:M50" si="36">SUM(C52,C55)</f>
        <v>0</v>
      </c>
      <c r="D49" s="98">
        <f t="shared" si="36"/>
        <v>0</v>
      </c>
      <c r="E49" s="98">
        <f t="shared" si="36"/>
        <v>0</v>
      </c>
      <c r="F49" s="98">
        <f t="shared" si="36"/>
        <v>0</v>
      </c>
      <c r="G49" s="98">
        <f t="shared" si="36"/>
        <v>0</v>
      </c>
      <c r="H49" s="98">
        <f t="shared" si="36"/>
        <v>0</v>
      </c>
      <c r="I49" s="98">
        <f t="shared" si="36"/>
        <v>0</v>
      </c>
      <c r="J49" s="98">
        <f t="shared" si="36"/>
        <v>0</v>
      </c>
      <c r="K49" s="98">
        <f t="shared" si="36"/>
        <v>0</v>
      </c>
      <c r="L49" s="98">
        <f t="shared" si="36"/>
        <v>0</v>
      </c>
      <c r="M49" s="98">
        <f t="shared" si="36"/>
        <v>0</v>
      </c>
      <c r="N49" s="96">
        <v>36</v>
      </c>
    </row>
    <row r="50" spans="1:14" ht="12.75" customHeight="1" x14ac:dyDescent="0.2">
      <c r="A50" s="95">
        <v>37</v>
      </c>
      <c r="B50" s="16" t="s">
        <v>12</v>
      </c>
      <c r="C50" s="98">
        <f t="shared" si="36"/>
        <v>0</v>
      </c>
      <c r="D50" s="98">
        <f t="shared" si="36"/>
        <v>0</v>
      </c>
      <c r="E50" s="98">
        <f t="shared" si="36"/>
        <v>0</v>
      </c>
      <c r="F50" s="98">
        <f t="shared" si="36"/>
        <v>0</v>
      </c>
      <c r="G50" s="98">
        <f t="shared" si="36"/>
        <v>0</v>
      </c>
      <c r="H50" s="98">
        <f t="shared" si="36"/>
        <v>0</v>
      </c>
      <c r="I50" s="98">
        <f t="shared" si="36"/>
        <v>0</v>
      </c>
      <c r="J50" s="98">
        <f t="shared" si="36"/>
        <v>0</v>
      </c>
      <c r="K50" s="98">
        <f t="shared" si="36"/>
        <v>0</v>
      </c>
      <c r="L50" s="98">
        <f t="shared" si="36"/>
        <v>0</v>
      </c>
      <c r="M50" s="98">
        <f t="shared" si="36"/>
        <v>0</v>
      </c>
      <c r="N50" s="96">
        <v>37</v>
      </c>
    </row>
    <row r="51" spans="1:14" ht="25.5" customHeight="1" x14ac:dyDescent="0.2">
      <c r="A51" s="95">
        <v>38</v>
      </c>
      <c r="B51" s="40" t="s">
        <v>374</v>
      </c>
      <c r="C51" s="98">
        <f t="shared" ref="C51" si="37">SUM(C52)-SUM(C53)</f>
        <v>0</v>
      </c>
      <c r="D51" s="98">
        <f t="shared" ref="D51" si="38">SUM(D52)-SUM(D53)</f>
        <v>0</v>
      </c>
      <c r="E51" s="98">
        <f t="shared" ref="E51:M51" si="39">SUM(E52)-SUM(E53)</f>
        <v>0</v>
      </c>
      <c r="F51" s="98">
        <f t="shared" si="39"/>
        <v>0</v>
      </c>
      <c r="G51" s="98">
        <f t="shared" si="39"/>
        <v>0</v>
      </c>
      <c r="H51" s="98">
        <f t="shared" si="39"/>
        <v>0</v>
      </c>
      <c r="I51" s="98">
        <f t="shared" si="39"/>
        <v>0</v>
      </c>
      <c r="J51" s="98">
        <f t="shared" si="39"/>
        <v>0</v>
      </c>
      <c r="K51" s="98">
        <f t="shared" si="39"/>
        <v>0</v>
      </c>
      <c r="L51" s="98">
        <f t="shared" si="39"/>
        <v>0</v>
      </c>
      <c r="M51" s="98">
        <f t="shared" si="39"/>
        <v>0</v>
      </c>
      <c r="N51" s="96">
        <v>38</v>
      </c>
    </row>
    <row r="52" spans="1:14" ht="12.75" customHeight="1" x14ac:dyDescent="0.2">
      <c r="A52" s="95">
        <v>39</v>
      </c>
      <c r="B52" s="16" t="s">
        <v>11</v>
      </c>
      <c r="C52" s="98">
        <f t="shared" ref="C52:C53" si="40">SUM(D52,E52,F52,G52)</f>
        <v>0</v>
      </c>
      <c r="D52" s="98">
        <v>0</v>
      </c>
      <c r="E52" s="98">
        <v>0</v>
      </c>
      <c r="F52" s="98">
        <v>0</v>
      </c>
      <c r="G52" s="98">
        <v>0</v>
      </c>
      <c r="H52" s="98">
        <f t="shared" ref="H52:H53" si="41">SUM(I52,J52,K52,L52)</f>
        <v>0</v>
      </c>
      <c r="I52" s="98">
        <v>0</v>
      </c>
      <c r="J52" s="98">
        <v>0</v>
      </c>
      <c r="K52" s="98">
        <v>0</v>
      </c>
      <c r="L52" s="98">
        <v>0</v>
      </c>
      <c r="M52" s="98">
        <v>0</v>
      </c>
      <c r="N52" s="96">
        <v>39</v>
      </c>
    </row>
    <row r="53" spans="1:14" ht="12.75" customHeight="1" x14ac:dyDescent="0.2">
      <c r="A53" s="95">
        <v>40</v>
      </c>
      <c r="B53" s="16" t="s">
        <v>12</v>
      </c>
      <c r="C53" s="98">
        <f t="shared" si="40"/>
        <v>0</v>
      </c>
      <c r="D53" s="98">
        <v>0</v>
      </c>
      <c r="E53" s="98">
        <v>0</v>
      </c>
      <c r="F53" s="98">
        <v>0</v>
      </c>
      <c r="G53" s="98">
        <v>0</v>
      </c>
      <c r="H53" s="98">
        <f t="shared" si="41"/>
        <v>0</v>
      </c>
      <c r="I53" s="98">
        <v>0</v>
      </c>
      <c r="J53" s="98">
        <v>0</v>
      </c>
      <c r="K53" s="98">
        <v>0</v>
      </c>
      <c r="L53" s="98">
        <v>0</v>
      </c>
      <c r="M53" s="98">
        <v>0</v>
      </c>
      <c r="N53" s="96">
        <v>40</v>
      </c>
    </row>
    <row r="54" spans="1:14" ht="25.5" customHeight="1" x14ac:dyDescent="0.2">
      <c r="A54" s="95">
        <v>41</v>
      </c>
      <c r="B54" s="40" t="s">
        <v>375</v>
      </c>
      <c r="C54" s="98">
        <f t="shared" ref="C54" si="42">SUM(C55)-SUM(C56)</f>
        <v>0</v>
      </c>
      <c r="D54" s="98">
        <f t="shared" ref="D54" si="43">SUM(D55)-SUM(D56)</f>
        <v>0</v>
      </c>
      <c r="E54" s="98">
        <f t="shared" ref="E54:M54" si="44">SUM(E55)-SUM(E56)</f>
        <v>0</v>
      </c>
      <c r="F54" s="98">
        <f t="shared" si="44"/>
        <v>0</v>
      </c>
      <c r="G54" s="98">
        <f t="shared" si="44"/>
        <v>0</v>
      </c>
      <c r="H54" s="98">
        <f t="shared" si="44"/>
        <v>0</v>
      </c>
      <c r="I54" s="98">
        <f t="shared" si="44"/>
        <v>0</v>
      </c>
      <c r="J54" s="98">
        <f t="shared" si="44"/>
        <v>0</v>
      </c>
      <c r="K54" s="98">
        <f t="shared" si="44"/>
        <v>0</v>
      </c>
      <c r="L54" s="98">
        <f t="shared" si="44"/>
        <v>0</v>
      </c>
      <c r="M54" s="98">
        <f t="shared" si="44"/>
        <v>0</v>
      </c>
      <c r="N54" s="96">
        <v>41</v>
      </c>
    </row>
    <row r="55" spans="1:14" ht="12.75" customHeight="1" x14ac:dyDescent="0.2">
      <c r="A55" s="95">
        <v>42</v>
      </c>
      <c r="B55" s="16" t="s">
        <v>11</v>
      </c>
      <c r="C55" s="98">
        <f t="shared" ref="C55:C56" si="45">SUM(D55,E55,F55,G55)</f>
        <v>0</v>
      </c>
      <c r="D55" s="98">
        <v>0</v>
      </c>
      <c r="E55" s="98">
        <v>0</v>
      </c>
      <c r="F55" s="98">
        <v>0</v>
      </c>
      <c r="G55" s="98">
        <v>0</v>
      </c>
      <c r="H55" s="98">
        <f t="shared" ref="H55:H56" si="46">SUM(I55,J55,K55,L55)</f>
        <v>0</v>
      </c>
      <c r="I55" s="98">
        <v>0</v>
      </c>
      <c r="J55" s="98">
        <v>0</v>
      </c>
      <c r="K55" s="98">
        <v>0</v>
      </c>
      <c r="L55" s="98">
        <v>0</v>
      </c>
      <c r="M55" s="98">
        <v>0</v>
      </c>
      <c r="N55" s="96">
        <v>42</v>
      </c>
    </row>
    <row r="56" spans="1:14" ht="12.75" customHeight="1" x14ac:dyDescent="0.2">
      <c r="A56" s="95">
        <v>43</v>
      </c>
      <c r="B56" s="16" t="s">
        <v>12</v>
      </c>
      <c r="C56" s="98">
        <f t="shared" si="45"/>
        <v>0</v>
      </c>
      <c r="D56" s="98">
        <v>0</v>
      </c>
      <c r="E56" s="98">
        <v>0</v>
      </c>
      <c r="F56" s="98">
        <v>0</v>
      </c>
      <c r="G56" s="98">
        <v>0</v>
      </c>
      <c r="H56" s="98">
        <f t="shared" si="46"/>
        <v>0</v>
      </c>
      <c r="I56" s="98">
        <v>0</v>
      </c>
      <c r="J56" s="98">
        <v>0</v>
      </c>
      <c r="K56" s="98">
        <v>0</v>
      </c>
      <c r="L56" s="98">
        <v>0</v>
      </c>
      <c r="M56" s="98">
        <v>0</v>
      </c>
      <c r="N56" s="96">
        <v>43</v>
      </c>
    </row>
    <row r="57" spans="1:14" ht="12.75" customHeight="1" x14ac:dyDescent="0.2">
      <c r="A57" s="95">
        <v>44</v>
      </c>
      <c r="B57" s="23" t="s">
        <v>44</v>
      </c>
      <c r="C57" s="58">
        <f t="shared" ref="C57" si="47">SUM(C58)-SUM(C59)</f>
        <v>9.7722949999999997</v>
      </c>
      <c r="D57" s="58">
        <f t="shared" ref="D57" si="48">SUM(D58)-SUM(D59)</f>
        <v>2.7</v>
      </c>
      <c r="E57" s="58">
        <f t="shared" ref="E57:M57" si="49">SUM(E58)-SUM(E59)</f>
        <v>2.4</v>
      </c>
      <c r="F57" s="58">
        <f t="shared" si="49"/>
        <v>2.3745579999999995</v>
      </c>
      <c r="G57" s="58">
        <f t="shared" si="49"/>
        <v>2.2977369999999997</v>
      </c>
      <c r="H57" s="58">
        <f t="shared" si="49"/>
        <v>10.00803191</v>
      </c>
      <c r="I57" s="58">
        <f t="shared" si="49"/>
        <v>2.3505301899999997</v>
      </c>
      <c r="J57" s="58">
        <f t="shared" si="49"/>
        <v>2.6689565399999999</v>
      </c>
      <c r="K57" s="58">
        <f t="shared" si="49"/>
        <v>2.9492169399999999</v>
      </c>
      <c r="L57" s="58">
        <f t="shared" si="49"/>
        <v>2.0393282399999997</v>
      </c>
      <c r="M57" s="58">
        <f t="shared" si="49"/>
        <v>2.9793480599999995</v>
      </c>
      <c r="N57" s="96">
        <v>44</v>
      </c>
    </row>
    <row r="58" spans="1:14" ht="12.75" customHeight="1" x14ac:dyDescent="0.2">
      <c r="A58" s="95">
        <v>45</v>
      </c>
      <c r="B58" s="16" t="s">
        <v>11</v>
      </c>
      <c r="C58" s="98">
        <f t="shared" ref="C58:C59" si="50">SUM(D58,E58,F58,G58)</f>
        <v>16.399999999999999</v>
      </c>
      <c r="D58" s="98">
        <v>4.2</v>
      </c>
      <c r="E58" s="98">
        <v>4</v>
      </c>
      <c r="F58" s="98">
        <v>4.0999999999999996</v>
      </c>
      <c r="G58" s="98">
        <v>4.0999999999999996</v>
      </c>
      <c r="H58" s="98">
        <f t="shared" ref="H58:H59" si="51">SUM(I58,J58,K58,L58)</f>
        <v>14.5</v>
      </c>
      <c r="I58" s="98">
        <v>3.9</v>
      </c>
      <c r="J58" s="98">
        <v>3.1</v>
      </c>
      <c r="K58" s="98">
        <v>3.5</v>
      </c>
      <c r="L58" s="98">
        <v>4</v>
      </c>
      <c r="M58" s="98">
        <v>4.0999999999999996</v>
      </c>
      <c r="N58" s="96">
        <v>45</v>
      </c>
    </row>
    <row r="59" spans="1:14" ht="12.75" customHeight="1" x14ac:dyDescent="0.2">
      <c r="A59" s="95">
        <v>46</v>
      </c>
      <c r="B59" s="16" t="s">
        <v>12</v>
      </c>
      <c r="C59" s="98">
        <f t="shared" si="50"/>
        <v>6.6277049999999997</v>
      </c>
      <c r="D59" s="98">
        <v>1.5</v>
      </c>
      <c r="E59" s="98">
        <v>1.6</v>
      </c>
      <c r="F59" s="98">
        <v>1.7254419999999999</v>
      </c>
      <c r="G59" s="98">
        <v>1.8022629999999999</v>
      </c>
      <c r="H59" s="98">
        <f t="shared" si="51"/>
        <v>4.4919680900000003</v>
      </c>
      <c r="I59" s="98">
        <v>1.5494698099999999</v>
      </c>
      <c r="J59" s="98">
        <v>0.43104345999999999</v>
      </c>
      <c r="K59" s="98">
        <v>0.55078305999999999</v>
      </c>
      <c r="L59" s="98">
        <v>1.9606717600000001</v>
      </c>
      <c r="M59" s="98">
        <v>1.1206519399999999</v>
      </c>
      <c r="N59" s="96">
        <v>46</v>
      </c>
    </row>
    <row r="60" spans="1:14" ht="12.75" customHeight="1" x14ac:dyDescent="0.2">
      <c r="A60" s="95">
        <v>47</v>
      </c>
      <c r="B60" s="23" t="s">
        <v>370</v>
      </c>
      <c r="C60" s="58">
        <f t="shared" ref="C60" si="52">SUM(C61)-SUM(C62)</f>
        <v>5117.1241709999995</v>
      </c>
      <c r="D60" s="58">
        <f t="shared" ref="D60" si="53">SUM(D61)-SUM(D62)</f>
        <v>1242.4124260000001</v>
      </c>
      <c r="E60" s="58">
        <f t="shared" ref="E60:M60" si="54">SUM(E61)-SUM(E62)</f>
        <v>1184.2755110000001</v>
      </c>
      <c r="F60" s="58">
        <f t="shared" si="54"/>
        <v>1318.334386</v>
      </c>
      <c r="G60" s="58">
        <f t="shared" si="54"/>
        <v>1372.1018479999998</v>
      </c>
      <c r="H60" s="58">
        <f t="shared" si="54"/>
        <v>4248.1814109499992</v>
      </c>
      <c r="I60" s="58">
        <f t="shared" si="54"/>
        <v>1359.08106703</v>
      </c>
      <c r="J60" s="58">
        <f t="shared" si="54"/>
        <v>883.9653012</v>
      </c>
      <c r="K60" s="58">
        <f t="shared" si="54"/>
        <v>937.21213366000006</v>
      </c>
      <c r="L60" s="58">
        <f t="shared" si="54"/>
        <v>1067.9229090599999</v>
      </c>
      <c r="M60" s="58">
        <f t="shared" si="54"/>
        <v>942.25819727999999</v>
      </c>
      <c r="N60" s="96">
        <v>47</v>
      </c>
    </row>
    <row r="61" spans="1:14" ht="12.75" customHeight="1" x14ac:dyDescent="0.2">
      <c r="A61" s="95">
        <v>48</v>
      </c>
      <c r="B61" s="16" t="s">
        <v>11</v>
      </c>
      <c r="C61" s="98">
        <f t="shared" ref="C61:M62" si="55">SUM(C64,C79,C95,C110)</f>
        <v>7056.740518999999</v>
      </c>
      <c r="D61" s="98">
        <f t="shared" si="55"/>
        <v>1717.848825</v>
      </c>
      <c r="E61" s="98">
        <f t="shared" si="55"/>
        <v>1674.47765</v>
      </c>
      <c r="F61" s="98">
        <f t="shared" si="55"/>
        <v>1809.107405</v>
      </c>
      <c r="G61" s="98">
        <f t="shared" si="55"/>
        <v>1855.3066389999999</v>
      </c>
      <c r="H61" s="98">
        <f t="shared" si="55"/>
        <v>5466.3105902499992</v>
      </c>
      <c r="I61" s="98">
        <f t="shared" si="55"/>
        <v>1758.2990716899999</v>
      </c>
      <c r="J61" s="98">
        <f t="shared" si="55"/>
        <v>1085.96888319</v>
      </c>
      <c r="K61" s="98">
        <f t="shared" si="55"/>
        <v>1176.53526579</v>
      </c>
      <c r="L61" s="98">
        <f t="shared" si="55"/>
        <v>1445.5073695799999</v>
      </c>
      <c r="M61" s="98">
        <f t="shared" si="55"/>
        <v>1351.7624979899999</v>
      </c>
      <c r="N61" s="96">
        <v>48</v>
      </c>
    </row>
    <row r="62" spans="1:14" ht="12.75" customHeight="1" x14ac:dyDescent="0.2">
      <c r="A62" s="95">
        <v>49</v>
      </c>
      <c r="B62" s="16" t="s">
        <v>12</v>
      </c>
      <c r="C62" s="98">
        <f t="shared" si="55"/>
        <v>1939.616348</v>
      </c>
      <c r="D62" s="98">
        <f t="shared" si="55"/>
        <v>475.43639899999999</v>
      </c>
      <c r="E62" s="98">
        <f t="shared" si="55"/>
        <v>490.20213899999999</v>
      </c>
      <c r="F62" s="98">
        <f t="shared" si="55"/>
        <v>490.77301899999998</v>
      </c>
      <c r="G62" s="98">
        <f t="shared" si="55"/>
        <v>483.20479100000006</v>
      </c>
      <c r="H62" s="98">
        <f t="shared" si="55"/>
        <v>1218.1291793</v>
      </c>
      <c r="I62" s="98">
        <f t="shared" si="55"/>
        <v>399.21800465999996</v>
      </c>
      <c r="J62" s="98">
        <f t="shared" si="55"/>
        <v>202.00358199000001</v>
      </c>
      <c r="K62" s="98">
        <f t="shared" si="55"/>
        <v>239.32313213</v>
      </c>
      <c r="L62" s="98">
        <f t="shared" si="55"/>
        <v>377.58446051999999</v>
      </c>
      <c r="M62" s="98">
        <f t="shared" si="55"/>
        <v>409.50430070999994</v>
      </c>
      <c r="N62" s="96">
        <v>49</v>
      </c>
    </row>
    <row r="63" spans="1:14" ht="12.75" customHeight="1" x14ac:dyDescent="0.2">
      <c r="A63" s="95">
        <v>50</v>
      </c>
      <c r="B63" s="18" t="s">
        <v>45</v>
      </c>
      <c r="C63" s="98">
        <f t="shared" ref="C63" si="56">SUM(C64)-SUM(C65)</f>
        <v>2986.3452529999995</v>
      </c>
      <c r="D63" s="98">
        <f t="shared" ref="D63" si="57">SUM(D64)-SUM(D65)</f>
        <v>713.00510199999997</v>
      </c>
      <c r="E63" s="98">
        <f t="shared" ref="E63:M63" si="58">SUM(E64)-SUM(E65)</f>
        <v>680.58941099999993</v>
      </c>
      <c r="F63" s="98">
        <f t="shared" si="58"/>
        <v>756.63615500000003</v>
      </c>
      <c r="G63" s="98">
        <f t="shared" si="58"/>
        <v>836.11458499999981</v>
      </c>
      <c r="H63" s="98">
        <f t="shared" si="58"/>
        <v>3652.3715841499989</v>
      </c>
      <c r="I63" s="98">
        <f t="shared" si="58"/>
        <v>886.09439014999998</v>
      </c>
      <c r="J63" s="98">
        <f t="shared" si="58"/>
        <v>879.87539199999992</v>
      </c>
      <c r="K63" s="98">
        <f t="shared" si="58"/>
        <v>919.32556799999998</v>
      </c>
      <c r="L63" s="98">
        <f t="shared" si="58"/>
        <v>967.07623399999989</v>
      </c>
      <c r="M63" s="98">
        <f t="shared" si="58"/>
        <v>830.10854156000005</v>
      </c>
      <c r="N63" s="96">
        <v>50</v>
      </c>
    </row>
    <row r="64" spans="1:14" ht="12.75" customHeight="1" x14ac:dyDescent="0.2">
      <c r="A64" s="95">
        <v>51</v>
      </c>
      <c r="B64" s="16" t="s">
        <v>11</v>
      </c>
      <c r="C64" s="98">
        <f t="shared" ref="C64:M65" si="59">SUM(C67,C73,C76)</f>
        <v>4292.4510019999998</v>
      </c>
      <c r="D64" s="98">
        <f t="shared" si="59"/>
        <v>1028.485741</v>
      </c>
      <c r="E64" s="98">
        <f t="shared" si="59"/>
        <v>1014.101377</v>
      </c>
      <c r="F64" s="98">
        <f t="shared" si="59"/>
        <v>1087.643186</v>
      </c>
      <c r="G64" s="98">
        <f t="shared" si="59"/>
        <v>1162.2206979999999</v>
      </c>
      <c r="H64" s="98">
        <f t="shared" si="59"/>
        <v>4589.7040271499991</v>
      </c>
      <c r="I64" s="98">
        <f t="shared" si="59"/>
        <v>1151.63264815</v>
      </c>
      <c r="J64" s="98">
        <f t="shared" si="59"/>
        <v>1051.2043699999999</v>
      </c>
      <c r="K64" s="98">
        <f t="shared" si="59"/>
        <v>1118.481759</v>
      </c>
      <c r="L64" s="98">
        <f t="shared" si="59"/>
        <v>1268.3852499999998</v>
      </c>
      <c r="M64" s="98">
        <f t="shared" si="59"/>
        <v>1152.45455556</v>
      </c>
      <c r="N64" s="96">
        <v>51</v>
      </c>
    </row>
    <row r="65" spans="1:14" ht="12.75" customHeight="1" x14ac:dyDescent="0.2">
      <c r="A65" s="95">
        <v>52</v>
      </c>
      <c r="B65" s="16" t="s">
        <v>12</v>
      </c>
      <c r="C65" s="98">
        <f t="shared" si="59"/>
        <v>1306.1057490000001</v>
      </c>
      <c r="D65" s="98">
        <f t="shared" si="59"/>
        <v>315.480639</v>
      </c>
      <c r="E65" s="98">
        <f t="shared" si="59"/>
        <v>333.51196600000003</v>
      </c>
      <c r="F65" s="98">
        <f t="shared" si="59"/>
        <v>331.00703099999998</v>
      </c>
      <c r="G65" s="98">
        <f t="shared" si="59"/>
        <v>326.10611300000005</v>
      </c>
      <c r="H65" s="98">
        <f t="shared" si="59"/>
        <v>937.33244300000001</v>
      </c>
      <c r="I65" s="98">
        <f t="shared" si="59"/>
        <v>265.53825799999998</v>
      </c>
      <c r="J65" s="98">
        <f t="shared" si="59"/>
        <v>171.32897800000001</v>
      </c>
      <c r="K65" s="98">
        <f t="shared" si="59"/>
        <v>199.15619100000001</v>
      </c>
      <c r="L65" s="98">
        <f t="shared" si="59"/>
        <v>301.30901599999999</v>
      </c>
      <c r="M65" s="98">
        <f t="shared" si="59"/>
        <v>322.34601399999997</v>
      </c>
      <c r="N65" s="96">
        <v>52</v>
      </c>
    </row>
    <row r="66" spans="1:14" ht="12.75" customHeight="1" x14ac:dyDescent="0.2">
      <c r="A66" s="95">
        <v>53</v>
      </c>
      <c r="B66" s="19" t="s">
        <v>46</v>
      </c>
      <c r="C66" s="98">
        <f t="shared" ref="C66" si="60">SUM(C67)-SUM(C68)</f>
        <v>0</v>
      </c>
      <c r="D66" s="98">
        <f t="shared" ref="D66" si="61">SUM(D67)-SUM(D68)</f>
        <v>0</v>
      </c>
      <c r="E66" s="98">
        <f t="shared" ref="E66:M66" si="62">SUM(E67)-SUM(E68)</f>
        <v>0</v>
      </c>
      <c r="F66" s="98">
        <f t="shared" si="62"/>
        <v>0</v>
      </c>
      <c r="G66" s="98">
        <f t="shared" si="62"/>
        <v>0</v>
      </c>
      <c r="H66" s="98">
        <f t="shared" si="62"/>
        <v>0</v>
      </c>
      <c r="I66" s="98">
        <f t="shared" si="62"/>
        <v>0</v>
      </c>
      <c r="J66" s="98">
        <f t="shared" si="62"/>
        <v>0</v>
      </c>
      <c r="K66" s="98">
        <f t="shared" si="62"/>
        <v>0</v>
      </c>
      <c r="L66" s="98">
        <f t="shared" si="62"/>
        <v>0</v>
      </c>
      <c r="M66" s="98">
        <f t="shared" si="62"/>
        <v>0</v>
      </c>
      <c r="N66" s="96">
        <v>53</v>
      </c>
    </row>
    <row r="67" spans="1:14" ht="12.75" customHeight="1" x14ac:dyDescent="0.2">
      <c r="A67" s="95">
        <v>54</v>
      </c>
      <c r="B67" s="16" t="s">
        <v>11</v>
      </c>
      <c r="C67" s="98">
        <f t="shared" ref="C67:C68" si="63">SUM(D67,E67,F67,G67)</f>
        <v>0</v>
      </c>
      <c r="D67" s="98">
        <v>0</v>
      </c>
      <c r="E67" s="98">
        <v>0</v>
      </c>
      <c r="F67" s="98">
        <v>0</v>
      </c>
      <c r="G67" s="98">
        <v>0</v>
      </c>
      <c r="H67" s="98">
        <f t="shared" ref="H67:H68" si="64">SUM(I67,J67,K67,L67)</f>
        <v>0</v>
      </c>
      <c r="I67" s="98">
        <v>0</v>
      </c>
      <c r="J67" s="98">
        <v>0</v>
      </c>
      <c r="K67" s="98">
        <v>0</v>
      </c>
      <c r="L67" s="98">
        <v>0</v>
      </c>
      <c r="M67" s="98">
        <v>0</v>
      </c>
      <c r="N67" s="96">
        <v>54</v>
      </c>
    </row>
    <row r="68" spans="1:14" ht="12.75" customHeight="1" x14ac:dyDescent="0.2">
      <c r="A68" s="95">
        <v>55</v>
      </c>
      <c r="B68" s="16" t="s">
        <v>12</v>
      </c>
      <c r="C68" s="98">
        <f t="shared" si="63"/>
        <v>0</v>
      </c>
      <c r="D68" s="98">
        <v>0</v>
      </c>
      <c r="E68" s="98">
        <v>0</v>
      </c>
      <c r="F68" s="98">
        <v>0</v>
      </c>
      <c r="G68" s="98">
        <v>0</v>
      </c>
      <c r="H68" s="98">
        <f t="shared" si="64"/>
        <v>0</v>
      </c>
      <c r="I68" s="98">
        <v>0</v>
      </c>
      <c r="J68" s="98">
        <v>0</v>
      </c>
      <c r="K68" s="98">
        <v>0</v>
      </c>
      <c r="L68" s="98">
        <v>0</v>
      </c>
      <c r="M68" s="98">
        <v>0</v>
      </c>
      <c r="N68" s="96">
        <v>55</v>
      </c>
    </row>
    <row r="69" spans="1:14" ht="24.95" customHeight="1" x14ac:dyDescent="0.2">
      <c r="A69" s="95">
        <v>56</v>
      </c>
      <c r="B69" s="41" t="s">
        <v>47</v>
      </c>
      <c r="C69" s="98">
        <f t="shared" ref="C69" si="65">SUM(C70)-SUM(C71)</f>
        <v>0</v>
      </c>
      <c r="D69" s="98">
        <f t="shared" ref="D69" si="66">SUM(D70)-SUM(D71)</f>
        <v>0</v>
      </c>
      <c r="E69" s="98">
        <f t="shared" ref="E69:M69" si="67">SUM(E70)-SUM(E71)</f>
        <v>0</v>
      </c>
      <c r="F69" s="98">
        <f t="shared" si="67"/>
        <v>0</v>
      </c>
      <c r="G69" s="98">
        <f t="shared" si="67"/>
        <v>0</v>
      </c>
      <c r="H69" s="98">
        <f t="shared" si="67"/>
        <v>0</v>
      </c>
      <c r="I69" s="98">
        <f t="shared" si="67"/>
        <v>0</v>
      </c>
      <c r="J69" s="98">
        <f t="shared" si="67"/>
        <v>0</v>
      </c>
      <c r="K69" s="98">
        <f t="shared" si="67"/>
        <v>0</v>
      </c>
      <c r="L69" s="98">
        <f t="shared" si="67"/>
        <v>0</v>
      </c>
      <c r="M69" s="98">
        <f t="shared" si="67"/>
        <v>0</v>
      </c>
      <c r="N69" s="96">
        <v>56</v>
      </c>
    </row>
    <row r="70" spans="1:14" ht="12.75" customHeight="1" x14ac:dyDescent="0.2">
      <c r="A70" s="95">
        <v>57</v>
      </c>
      <c r="B70" s="16" t="s">
        <v>11</v>
      </c>
      <c r="C70" s="99" t="s">
        <v>15</v>
      </c>
      <c r="D70" s="99" t="s">
        <v>15</v>
      </c>
      <c r="E70" s="99" t="s">
        <v>15</v>
      </c>
      <c r="F70" s="99" t="s">
        <v>15</v>
      </c>
      <c r="G70" s="99" t="s">
        <v>15</v>
      </c>
      <c r="H70" s="99" t="s">
        <v>15</v>
      </c>
      <c r="I70" s="99" t="s">
        <v>15</v>
      </c>
      <c r="J70" s="99" t="s">
        <v>15</v>
      </c>
      <c r="K70" s="99" t="s">
        <v>15</v>
      </c>
      <c r="L70" s="99" t="s">
        <v>15</v>
      </c>
      <c r="M70" s="99" t="s">
        <v>15</v>
      </c>
      <c r="N70" s="96">
        <v>57</v>
      </c>
    </row>
    <row r="71" spans="1:14" ht="12.75" customHeight="1" x14ac:dyDescent="0.2">
      <c r="A71" s="95">
        <v>58</v>
      </c>
      <c r="B71" s="16" t="s">
        <v>12</v>
      </c>
      <c r="C71" s="99" t="s">
        <v>15</v>
      </c>
      <c r="D71" s="99" t="s">
        <v>15</v>
      </c>
      <c r="E71" s="99" t="s">
        <v>15</v>
      </c>
      <c r="F71" s="99" t="s">
        <v>15</v>
      </c>
      <c r="G71" s="99" t="s">
        <v>15</v>
      </c>
      <c r="H71" s="99" t="s">
        <v>15</v>
      </c>
      <c r="I71" s="99" t="s">
        <v>15</v>
      </c>
      <c r="J71" s="99" t="s">
        <v>15</v>
      </c>
      <c r="K71" s="99" t="s">
        <v>15</v>
      </c>
      <c r="L71" s="99" t="s">
        <v>15</v>
      </c>
      <c r="M71" s="99" t="s">
        <v>15</v>
      </c>
      <c r="N71" s="96">
        <v>58</v>
      </c>
    </row>
    <row r="72" spans="1:14" ht="12.75" customHeight="1" x14ac:dyDescent="0.2">
      <c r="A72" s="95">
        <v>59</v>
      </c>
      <c r="B72" s="19" t="s">
        <v>48</v>
      </c>
      <c r="C72" s="98">
        <f t="shared" ref="C72:M72" si="68">SUM(C73)-SUM(C74)</f>
        <v>-1306.1057490000001</v>
      </c>
      <c r="D72" s="98">
        <f t="shared" si="68"/>
        <v>-315.480639</v>
      </c>
      <c r="E72" s="98">
        <f t="shared" si="68"/>
        <v>-333.51196600000003</v>
      </c>
      <c r="F72" s="98">
        <f t="shared" si="68"/>
        <v>-331.00703099999998</v>
      </c>
      <c r="G72" s="98">
        <f t="shared" si="68"/>
        <v>-326.10611300000005</v>
      </c>
      <c r="H72" s="98">
        <f t="shared" si="68"/>
        <v>-937.33244300000001</v>
      </c>
      <c r="I72" s="98">
        <f t="shared" si="68"/>
        <v>-265.53825799999998</v>
      </c>
      <c r="J72" s="98">
        <f t="shared" si="68"/>
        <v>-171.32897800000001</v>
      </c>
      <c r="K72" s="98">
        <f t="shared" si="68"/>
        <v>-199.15619100000001</v>
      </c>
      <c r="L72" s="98">
        <f t="shared" si="68"/>
        <v>-301.30901599999999</v>
      </c>
      <c r="M72" s="98">
        <f t="shared" si="68"/>
        <v>-322.34601399999997</v>
      </c>
      <c r="N72" s="96">
        <v>59</v>
      </c>
    </row>
    <row r="73" spans="1:14" ht="12.75" customHeight="1" x14ac:dyDescent="0.2">
      <c r="A73" s="95">
        <v>60</v>
      </c>
      <c r="B73" s="16" t="s">
        <v>11</v>
      </c>
      <c r="C73" s="98">
        <f t="shared" ref="C73:C74" si="69">SUM(D73,E73,F73,G73)</f>
        <v>0</v>
      </c>
      <c r="D73" s="98">
        <v>0</v>
      </c>
      <c r="E73" s="98">
        <v>0</v>
      </c>
      <c r="F73" s="98">
        <v>0</v>
      </c>
      <c r="G73" s="98">
        <v>0</v>
      </c>
      <c r="H73" s="98">
        <f t="shared" ref="H73:H74" si="70">SUM(I73,J73,K73,L73)</f>
        <v>0</v>
      </c>
      <c r="I73" s="98">
        <v>0</v>
      </c>
      <c r="J73" s="98">
        <v>0</v>
      </c>
      <c r="K73" s="98">
        <v>0</v>
      </c>
      <c r="L73" s="98">
        <v>0</v>
      </c>
      <c r="M73" s="98">
        <v>0</v>
      </c>
      <c r="N73" s="96">
        <v>60</v>
      </c>
    </row>
    <row r="74" spans="1:14" ht="12.75" customHeight="1" x14ac:dyDescent="0.2">
      <c r="A74" s="95">
        <v>61</v>
      </c>
      <c r="B74" s="16" t="s">
        <v>12</v>
      </c>
      <c r="C74" s="98">
        <f t="shared" si="69"/>
        <v>1306.1057490000001</v>
      </c>
      <c r="D74" s="98">
        <v>315.480639</v>
      </c>
      <c r="E74" s="98">
        <v>333.51196600000003</v>
      </c>
      <c r="F74" s="98">
        <v>331.00703099999998</v>
      </c>
      <c r="G74" s="98">
        <v>326.10611300000005</v>
      </c>
      <c r="H74" s="98">
        <f t="shared" si="70"/>
        <v>937.33244300000001</v>
      </c>
      <c r="I74" s="98">
        <v>265.53825799999998</v>
      </c>
      <c r="J74" s="98">
        <v>171.32897800000001</v>
      </c>
      <c r="K74" s="98">
        <v>199.15619100000001</v>
      </c>
      <c r="L74" s="98">
        <v>301.30901599999999</v>
      </c>
      <c r="M74" s="98">
        <v>322.34601399999997</v>
      </c>
      <c r="N74" s="96">
        <v>61</v>
      </c>
    </row>
    <row r="75" spans="1:14" ht="12.75" customHeight="1" x14ac:dyDescent="0.2">
      <c r="A75" s="95">
        <v>62</v>
      </c>
      <c r="B75" s="19" t="s">
        <v>49</v>
      </c>
      <c r="C75" s="98">
        <f t="shared" ref="C75" si="71">SUM(C76)-SUM(C77)</f>
        <v>4292.4510019999998</v>
      </c>
      <c r="D75" s="98">
        <f t="shared" ref="D75" si="72">SUM(D76)-SUM(D77)</f>
        <v>1028.485741</v>
      </c>
      <c r="E75" s="98">
        <f t="shared" ref="E75:M75" si="73">SUM(E76)-SUM(E77)</f>
        <v>1014.101377</v>
      </c>
      <c r="F75" s="98">
        <f t="shared" si="73"/>
        <v>1087.643186</v>
      </c>
      <c r="G75" s="98">
        <f t="shared" si="73"/>
        <v>1162.2206979999999</v>
      </c>
      <c r="H75" s="98">
        <f t="shared" si="73"/>
        <v>4589.7040271499991</v>
      </c>
      <c r="I75" s="98">
        <f t="shared" si="73"/>
        <v>1151.63264815</v>
      </c>
      <c r="J75" s="98">
        <f t="shared" si="73"/>
        <v>1051.2043699999999</v>
      </c>
      <c r="K75" s="98">
        <f t="shared" si="73"/>
        <v>1118.481759</v>
      </c>
      <c r="L75" s="98">
        <f t="shared" si="73"/>
        <v>1268.3852499999998</v>
      </c>
      <c r="M75" s="98">
        <f t="shared" si="73"/>
        <v>1152.45455556</v>
      </c>
      <c r="N75" s="96">
        <v>62</v>
      </c>
    </row>
    <row r="76" spans="1:14" ht="12.75" customHeight="1" x14ac:dyDescent="0.2">
      <c r="A76" s="95">
        <v>63</v>
      </c>
      <c r="B76" s="16" t="s">
        <v>11</v>
      </c>
      <c r="C76" s="98">
        <f t="shared" ref="C76:C77" si="74">SUM(D76,E76,F76,G76)</f>
        <v>4292.4510019999998</v>
      </c>
      <c r="D76" s="98">
        <v>1028.485741</v>
      </c>
      <c r="E76" s="98">
        <v>1014.101377</v>
      </c>
      <c r="F76" s="98">
        <v>1087.643186</v>
      </c>
      <c r="G76" s="98">
        <v>1162.2206979999999</v>
      </c>
      <c r="H76" s="98">
        <f t="shared" ref="H76:H77" si="75">SUM(I76,J76,K76,L76)</f>
        <v>4589.7040271499991</v>
      </c>
      <c r="I76" s="98">
        <v>1151.63264815</v>
      </c>
      <c r="J76" s="98">
        <v>1051.2043699999999</v>
      </c>
      <c r="K76" s="98">
        <v>1118.481759</v>
      </c>
      <c r="L76" s="98">
        <v>1268.3852499999998</v>
      </c>
      <c r="M76" s="98">
        <v>1152.45455556</v>
      </c>
      <c r="N76" s="96">
        <v>63</v>
      </c>
    </row>
    <row r="77" spans="1:14" ht="12.75" customHeight="1" x14ac:dyDescent="0.2">
      <c r="A77" s="95">
        <v>64</v>
      </c>
      <c r="B77" s="16" t="s">
        <v>12</v>
      </c>
      <c r="C77" s="98">
        <f t="shared" si="74"/>
        <v>0</v>
      </c>
      <c r="D77" s="98">
        <v>0</v>
      </c>
      <c r="E77" s="98">
        <v>0</v>
      </c>
      <c r="F77" s="98">
        <v>0</v>
      </c>
      <c r="G77" s="98">
        <v>0</v>
      </c>
      <c r="H77" s="98">
        <f t="shared" si="75"/>
        <v>0</v>
      </c>
      <c r="I77" s="98">
        <v>0</v>
      </c>
      <c r="J77" s="98">
        <v>0</v>
      </c>
      <c r="K77" s="98">
        <v>0</v>
      </c>
      <c r="L77" s="98">
        <v>0</v>
      </c>
      <c r="M77" s="98">
        <v>0</v>
      </c>
      <c r="N77" s="96">
        <v>64</v>
      </c>
    </row>
    <row r="78" spans="1:14" ht="12.75" customHeight="1" x14ac:dyDescent="0.2">
      <c r="A78" s="95">
        <v>65</v>
      </c>
      <c r="B78" s="18" t="s">
        <v>50</v>
      </c>
      <c r="C78" s="98">
        <f t="shared" ref="C78" si="76">SUM(C79)-SUM(C80)</f>
        <v>2051.480877</v>
      </c>
      <c r="D78" s="98">
        <f t="shared" ref="D78" si="77">SUM(D79)-SUM(D80)</f>
        <v>509.40732399999996</v>
      </c>
      <c r="E78" s="98">
        <f t="shared" ref="E78:M78" si="78">SUM(E79)-SUM(E80)</f>
        <v>483.84860000000003</v>
      </c>
      <c r="F78" s="98">
        <f t="shared" si="78"/>
        <v>542.06219999999996</v>
      </c>
      <c r="G78" s="98">
        <f t="shared" si="78"/>
        <v>516.16275300000007</v>
      </c>
      <c r="H78" s="98">
        <f t="shared" si="78"/>
        <v>532.90652679999994</v>
      </c>
      <c r="I78" s="98">
        <f t="shared" si="78"/>
        <v>454.5844768799999</v>
      </c>
      <c r="J78" s="98">
        <f t="shared" si="78"/>
        <v>-8.3100908000000047</v>
      </c>
      <c r="K78" s="98">
        <f t="shared" si="78"/>
        <v>2.4854656600000027</v>
      </c>
      <c r="L78" s="98">
        <f t="shared" si="78"/>
        <v>84.146675059999978</v>
      </c>
      <c r="M78" s="98">
        <f t="shared" si="78"/>
        <v>94.649655719999998</v>
      </c>
      <c r="N78" s="96">
        <v>65</v>
      </c>
    </row>
    <row r="79" spans="1:14" ht="12.75" customHeight="1" x14ac:dyDescent="0.2">
      <c r="A79" s="95">
        <v>66</v>
      </c>
      <c r="B79" s="16" t="s">
        <v>11</v>
      </c>
      <c r="C79" s="98">
        <f t="shared" ref="C79:M80" si="79">SUM(C82,C89,C92)</f>
        <v>2684.9914759999997</v>
      </c>
      <c r="D79" s="98">
        <f t="shared" si="79"/>
        <v>669.36308399999996</v>
      </c>
      <c r="E79" s="98">
        <f t="shared" si="79"/>
        <v>640.53877299999999</v>
      </c>
      <c r="F79" s="98">
        <f t="shared" si="79"/>
        <v>701.82818799999995</v>
      </c>
      <c r="G79" s="98">
        <f t="shared" si="79"/>
        <v>673.26143100000002</v>
      </c>
      <c r="H79" s="98">
        <f t="shared" si="79"/>
        <v>813.70326309999996</v>
      </c>
      <c r="I79" s="98">
        <f t="shared" si="79"/>
        <v>588.26422353999988</v>
      </c>
      <c r="J79" s="98">
        <f t="shared" si="79"/>
        <v>22.364513189999997</v>
      </c>
      <c r="K79" s="98">
        <f t="shared" si="79"/>
        <v>42.652406790000001</v>
      </c>
      <c r="L79" s="98">
        <f t="shared" si="79"/>
        <v>160.42211957999999</v>
      </c>
      <c r="M79" s="98">
        <f t="shared" si="79"/>
        <v>181.80794243</v>
      </c>
      <c r="N79" s="96">
        <v>66</v>
      </c>
    </row>
    <row r="80" spans="1:14" ht="12.75" customHeight="1" x14ac:dyDescent="0.2">
      <c r="A80" s="95">
        <v>67</v>
      </c>
      <c r="B80" s="16" t="s">
        <v>12</v>
      </c>
      <c r="C80" s="98">
        <f t="shared" si="79"/>
        <v>633.51059899999996</v>
      </c>
      <c r="D80" s="98">
        <f t="shared" si="79"/>
        <v>159.95576</v>
      </c>
      <c r="E80" s="98">
        <f t="shared" si="79"/>
        <v>156.69017299999999</v>
      </c>
      <c r="F80" s="98">
        <f t="shared" si="79"/>
        <v>159.76598799999999</v>
      </c>
      <c r="G80" s="98">
        <f t="shared" si="79"/>
        <v>157.09867800000001</v>
      </c>
      <c r="H80" s="98">
        <f t="shared" si="79"/>
        <v>280.79673629999996</v>
      </c>
      <c r="I80" s="98">
        <f t="shared" si="79"/>
        <v>133.67974665999998</v>
      </c>
      <c r="J80" s="98">
        <f t="shared" si="79"/>
        <v>30.674603990000001</v>
      </c>
      <c r="K80" s="98">
        <f t="shared" si="79"/>
        <v>40.166941129999998</v>
      </c>
      <c r="L80" s="98">
        <f t="shared" si="79"/>
        <v>76.275444520000008</v>
      </c>
      <c r="M80" s="98">
        <f t="shared" si="79"/>
        <v>87.158286709999999</v>
      </c>
      <c r="N80" s="96">
        <v>67</v>
      </c>
    </row>
    <row r="81" spans="1:14" ht="12.75" customHeight="1" x14ac:dyDescent="0.2">
      <c r="A81" s="95">
        <v>68</v>
      </c>
      <c r="B81" s="19" t="s">
        <v>51</v>
      </c>
      <c r="C81" s="98">
        <f t="shared" ref="C81" si="80">SUM(C82)-SUM(C83)</f>
        <v>2319.2806639999999</v>
      </c>
      <c r="D81" s="98">
        <f t="shared" ref="D81" si="81">SUM(D82)-SUM(D83)</f>
        <v>578.07749699999999</v>
      </c>
      <c r="E81" s="98">
        <f t="shared" ref="E81:M81" si="82">SUM(E82)-SUM(E83)</f>
        <v>548.23717599999986</v>
      </c>
      <c r="F81" s="98">
        <f t="shared" si="82"/>
        <v>611.45949699999994</v>
      </c>
      <c r="G81" s="98">
        <f t="shared" si="82"/>
        <v>581.50649399999998</v>
      </c>
      <c r="H81" s="98">
        <f t="shared" si="82"/>
        <v>588.21953999000004</v>
      </c>
      <c r="I81" s="98">
        <f t="shared" si="82"/>
        <v>509.35596085999987</v>
      </c>
      <c r="J81" s="98">
        <f t="shared" si="82"/>
        <v>-15.029056849999998</v>
      </c>
      <c r="K81" s="98">
        <f t="shared" si="82"/>
        <v>-3.3503969999999974</v>
      </c>
      <c r="L81" s="98">
        <f t="shared" si="82"/>
        <v>97.24303298000001</v>
      </c>
      <c r="M81" s="98">
        <f t="shared" si="82"/>
        <v>115.28775236000001</v>
      </c>
      <c r="N81" s="96">
        <v>68</v>
      </c>
    </row>
    <row r="82" spans="1:14" ht="12.75" customHeight="1" x14ac:dyDescent="0.2">
      <c r="A82" s="95">
        <v>69</v>
      </c>
      <c r="B82" s="16" t="s">
        <v>11</v>
      </c>
      <c r="C82" s="98">
        <f t="shared" ref="C82:C83" si="83">SUM(D82,E82,F82,G82)</f>
        <v>2530.7606639999999</v>
      </c>
      <c r="D82" s="98">
        <v>631.07749699999999</v>
      </c>
      <c r="E82" s="98">
        <v>600.93717599999991</v>
      </c>
      <c r="F82" s="98">
        <v>664.36949699999991</v>
      </c>
      <c r="G82" s="98">
        <v>634.37649399999998</v>
      </c>
      <c r="H82" s="98">
        <f t="shared" ref="H82:H83" si="84">SUM(I82,J82,K82,L82)</f>
        <v>723.93753999</v>
      </c>
      <c r="I82" s="98">
        <v>553.35596085999987</v>
      </c>
      <c r="J82" s="98">
        <v>8.7829431499999995</v>
      </c>
      <c r="K82" s="98">
        <v>26.555603000000001</v>
      </c>
      <c r="L82" s="98">
        <v>135.24303298000001</v>
      </c>
      <c r="M82" s="98">
        <v>155.38775236000001</v>
      </c>
      <c r="N82" s="96">
        <v>69</v>
      </c>
    </row>
    <row r="83" spans="1:14" ht="12.75" customHeight="1" x14ac:dyDescent="0.2">
      <c r="A83" s="95">
        <v>70</v>
      </c>
      <c r="B83" s="16" t="s">
        <v>12</v>
      </c>
      <c r="C83" s="98">
        <f t="shared" si="83"/>
        <v>211.48000000000002</v>
      </c>
      <c r="D83" s="98">
        <v>53</v>
      </c>
      <c r="E83" s="98">
        <v>52.7</v>
      </c>
      <c r="F83" s="98">
        <v>52.91</v>
      </c>
      <c r="G83" s="98">
        <v>52.870000000000005</v>
      </c>
      <c r="H83" s="98">
        <f t="shared" si="84"/>
        <v>135.71799999999999</v>
      </c>
      <c r="I83" s="98">
        <v>44</v>
      </c>
      <c r="J83" s="98">
        <v>23.811999999999998</v>
      </c>
      <c r="K83" s="98">
        <v>29.905999999999999</v>
      </c>
      <c r="L83" s="98">
        <v>38</v>
      </c>
      <c r="M83" s="98">
        <v>40.1</v>
      </c>
      <c r="N83" s="96">
        <v>70</v>
      </c>
    </row>
    <row r="84" spans="1:14" ht="24.95" customHeight="1" x14ac:dyDescent="0.2">
      <c r="A84" s="95">
        <v>71</v>
      </c>
      <c r="B84" s="41" t="s">
        <v>52</v>
      </c>
      <c r="C84" s="98">
        <f t="shared" ref="C84" si="85">SUM(C85)-SUM(C86)</f>
        <v>0</v>
      </c>
      <c r="D84" s="98">
        <f t="shared" ref="D84" si="86">SUM(D85)-SUM(D86)</f>
        <v>0</v>
      </c>
      <c r="E84" s="98">
        <f t="shared" ref="E84:M84" si="87">SUM(E85)-SUM(E86)</f>
        <v>0</v>
      </c>
      <c r="F84" s="98">
        <f t="shared" si="87"/>
        <v>0</v>
      </c>
      <c r="G84" s="98">
        <f t="shared" si="87"/>
        <v>0</v>
      </c>
      <c r="H84" s="98">
        <f t="shared" si="87"/>
        <v>0</v>
      </c>
      <c r="I84" s="98">
        <f t="shared" si="87"/>
        <v>0</v>
      </c>
      <c r="J84" s="98">
        <f t="shared" si="87"/>
        <v>0</v>
      </c>
      <c r="K84" s="98">
        <f t="shared" si="87"/>
        <v>0</v>
      </c>
      <c r="L84" s="98">
        <f t="shared" si="87"/>
        <v>0</v>
      </c>
      <c r="M84" s="98">
        <f t="shared" si="87"/>
        <v>0</v>
      </c>
      <c r="N84" s="96">
        <v>71</v>
      </c>
    </row>
    <row r="85" spans="1:14" ht="12.75" customHeight="1" x14ac:dyDescent="0.2">
      <c r="A85" s="95">
        <v>72</v>
      </c>
      <c r="B85" s="16" t="s">
        <v>11</v>
      </c>
      <c r="C85" s="99" t="s">
        <v>15</v>
      </c>
      <c r="D85" s="99" t="s">
        <v>15</v>
      </c>
      <c r="E85" s="99" t="s">
        <v>15</v>
      </c>
      <c r="F85" s="99" t="s">
        <v>15</v>
      </c>
      <c r="G85" s="99" t="s">
        <v>15</v>
      </c>
      <c r="H85" s="99" t="s">
        <v>15</v>
      </c>
      <c r="I85" s="99" t="s">
        <v>15</v>
      </c>
      <c r="J85" s="99" t="s">
        <v>15</v>
      </c>
      <c r="K85" s="99" t="s">
        <v>15</v>
      </c>
      <c r="L85" s="99" t="s">
        <v>15</v>
      </c>
      <c r="M85" s="99" t="s">
        <v>15</v>
      </c>
      <c r="N85" s="96">
        <v>72</v>
      </c>
    </row>
    <row r="86" spans="1:14" ht="12.75" customHeight="1" x14ac:dyDescent="0.2">
      <c r="A86" s="95">
        <v>73</v>
      </c>
      <c r="B86" s="16" t="s">
        <v>12</v>
      </c>
      <c r="C86" s="99" t="s">
        <v>15</v>
      </c>
      <c r="D86" s="99" t="s">
        <v>15</v>
      </c>
      <c r="E86" s="99" t="s">
        <v>15</v>
      </c>
      <c r="F86" s="99" t="s">
        <v>15</v>
      </c>
      <c r="G86" s="99" t="s">
        <v>15</v>
      </c>
      <c r="H86" s="99" t="s">
        <v>15</v>
      </c>
      <c r="I86" s="99" t="s">
        <v>15</v>
      </c>
      <c r="J86" s="99" t="s">
        <v>15</v>
      </c>
      <c r="K86" s="99" t="s">
        <v>15</v>
      </c>
      <c r="L86" s="99" t="s">
        <v>15</v>
      </c>
      <c r="M86" s="99" t="s">
        <v>15</v>
      </c>
      <c r="N86" s="96">
        <v>73</v>
      </c>
    </row>
    <row r="87" spans="1:14" ht="12.75" customHeight="1" x14ac:dyDescent="0.2">
      <c r="A87" s="95"/>
      <c r="B87" s="55" t="s">
        <v>371</v>
      </c>
      <c r="C87" s="99"/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6"/>
    </row>
    <row r="88" spans="1:14" ht="12.95" customHeight="1" x14ac:dyDescent="0.2">
      <c r="A88" s="95">
        <v>74</v>
      </c>
      <c r="B88" s="19" t="s">
        <v>53</v>
      </c>
      <c r="C88" s="98">
        <f t="shared" ref="C88:M88" si="88">SUM(C89)-SUM(C90)</f>
        <v>66.043952000000004</v>
      </c>
      <c r="D88" s="98">
        <f t="shared" si="88"/>
        <v>15.992888999999998</v>
      </c>
      <c r="E88" s="98">
        <f t="shared" si="88"/>
        <v>18.225481000000002</v>
      </c>
      <c r="F88" s="98">
        <f t="shared" si="88"/>
        <v>15.478522</v>
      </c>
      <c r="G88" s="98">
        <f t="shared" si="88"/>
        <v>16.347059999999999</v>
      </c>
      <c r="H88" s="98">
        <f t="shared" si="88"/>
        <v>21.356156830000003</v>
      </c>
      <c r="I88" s="98">
        <f t="shared" si="88"/>
        <v>13.22389121</v>
      </c>
      <c r="J88" s="98">
        <f t="shared" si="88"/>
        <v>-6.4068659999999999E-2</v>
      </c>
      <c r="K88" s="98">
        <f t="shared" si="88"/>
        <v>1.5840985999999999</v>
      </c>
      <c r="L88" s="98">
        <f t="shared" si="88"/>
        <v>6.6122356800000004</v>
      </c>
      <c r="M88" s="98">
        <f t="shared" si="88"/>
        <v>7.5119717799999997</v>
      </c>
      <c r="N88" s="96">
        <v>74</v>
      </c>
    </row>
    <row r="89" spans="1:14" ht="12.95" customHeight="1" x14ac:dyDescent="0.2">
      <c r="A89" s="95">
        <v>75</v>
      </c>
      <c r="B89" s="16" t="s">
        <v>11</v>
      </c>
      <c r="C89" s="98">
        <f t="shared" ref="C89:C90" si="89">SUM(D89,E89,F89,G89)</f>
        <v>75.830618999999999</v>
      </c>
      <c r="D89" s="98">
        <v>18.492888999999998</v>
      </c>
      <c r="E89" s="98">
        <v>20.625481000000001</v>
      </c>
      <c r="F89" s="98">
        <v>17.918521999999999</v>
      </c>
      <c r="G89" s="98">
        <v>18.793727000000001</v>
      </c>
      <c r="H89" s="98">
        <f t="shared" ref="H89:H90" si="90">SUM(I89,J89,K89,L89)</f>
        <v>27.301656830000002</v>
      </c>
      <c r="I89" s="98">
        <v>15.233891209999999</v>
      </c>
      <c r="J89" s="98">
        <v>0.85593134000000004</v>
      </c>
      <c r="K89" s="98">
        <v>2.5305985999999998</v>
      </c>
      <c r="L89" s="98">
        <v>8.6812356800000003</v>
      </c>
      <c r="M89" s="98">
        <v>9.41197178</v>
      </c>
      <c r="N89" s="96">
        <v>75</v>
      </c>
    </row>
    <row r="90" spans="1:14" ht="12.95" customHeight="1" x14ac:dyDescent="0.2">
      <c r="A90" s="95">
        <v>76</v>
      </c>
      <c r="B90" s="16" t="s">
        <v>12</v>
      </c>
      <c r="C90" s="98">
        <f t="shared" si="89"/>
        <v>9.7866669999999996</v>
      </c>
      <c r="D90" s="98">
        <v>2.5</v>
      </c>
      <c r="E90" s="98">
        <v>2.4</v>
      </c>
      <c r="F90" s="98">
        <v>2.44</v>
      </c>
      <c r="G90" s="98">
        <v>2.4466670000000001</v>
      </c>
      <c r="H90" s="98">
        <f t="shared" si="90"/>
        <v>5.9454999999999991</v>
      </c>
      <c r="I90" s="98">
        <v>2.0099999999999998</v>
      </c>
      <c r="J90" s="98">
        <v>0.92</v>
      </c>
      <c r="K90" s="98">
        <v>0.94650000000000001</v>
      </c>
      <c r="L90" s="98">
        <v>2.069</v>
      </c>
      <c r="M90" s="98">
        <v>1.9</v>
      </c>
      <c r="N90" s="96">
        <v>76</v>
      </c>
    </row>
    <row r="91" spans="1:14" ht="12.95" customHeight="1" x14ac:dyDescent="0.2">
      <c r="A91" s="95">
        <v>77</v>
      </c>
      <c r="B91" s="19" t="s">
        <v>54</v>
      </c>
      <c r="C91" s="98">
        <f t="shared" ref="C91" si="91">SUM(C92)-SUM(C93)</f>
        <v>-333.84373899999997</v>
      </c>
      <c r="D91" s="98">
        <f t="shared" ref="D91" si="92">SUM(D92)-SUM(D93)</f>
        <v>-84.663061999999996</v>
      </c>
      <c r="E91" s="98">
        <f t="shared" ref="E91:M91" si="93">SUM(E92)-SUM(E93)</f>
        <v>-82.614057000000003</v>
      </c>
      <c r="F91" s="98">
        <f t="shared" si="93"/>
        <v>-84.875819000000007</v>
      </c>
      <c r="G91" s="98">
        <f t="shared" si="93"/>
        <v>-81.690801000000008</v>
      </c>
      <c r="H91" s="98">
        <f t="shared" si="93"/>
        <v>-76.669170019999967</v>
      </c>
      <c r="I91" s="98">
        <f t="shared" si="93"/>
        <v>-67.99537518999999</v>
      </c>
      <c r="J91" s="98">
        <f t="shared" si="93"/>
        <v>6.783034709999999</v>
      </c>
      <c r="K91" s="98">
        <f t="shared" si="93"/>
        <v>4.2517640600000011</v>
      </c>
      <c r="L91" s="98">
        <f t="shared" si="93"/>
        <v>-19.708593600000007</v>
      </c>
      <c r="M91" s="98">
        <f t="shared" si="93"/>
        <v>-28.150068420000007</v>
      </c>
      <c r="N91" s="96">
        <v>77</v>
      </c>
    </row>
    <row r="92" spans="1:14" ht="12.95" customHeight="1" x14ac:dyDescent="0.2">
      <c r="A92" s="95">
        <v>78</v>
      </c>
      <c r="B92" s="16" t="s">
        <v>11</v>
      </c>
      <c r="C92" s="98">
        <f t="shared" ref="C92:C93" si="94">SUM(D92,E92,F92,G92)</f>
        <v>78.400192999999987</v>
      </c>
      <c r="D92" s="98">
        <v>19.792697999999998</v>
      </c>
      <c r="E92" s="98">
        <v>18.976115999999998</v>
      </c>
      <c r="F92" s="98">
        <v>19.540168999999999</v>
      </c>
      <c r="G92" s="98">
        <v>20.09121</v>
      </c>
      <c r="H92" s="98">
        <f t="shared" ref="H92:H93" si="95">SUM(I92,J92,K92,L92)</f>
        <v>62.464066279999997</v>
      </c>
      <c r="I92" s="98">
        <v>19.674371470000001</v>
      </c>
      <c r="J92" s="98">
        <v>12.725638699999999</v>
      </c>
      <c r="K92" s="98">
        <v>13.56620519</v>
      </c>
      <c r="L92" s="98">
        <v>16.497850919999998</v>
      </c>
      <c r="M92" s="98">
        <v>17.008218289999999</v>
      </c>
      <c r="N92" s="96">
        <v>78</v>
      </c>
    </row>
    <row r="93" spans="1:14" ht="12.95" customHeight="1" x14ac:dyDescent="0.2">
      <c r="A93" s="95">
        <v>79</v>
      </c>
      <c r="B93" s="16" t="s">
        <v>12</v>
      </c>
      <c r="C93" s="98">
        <f t="shared" si="94"/>
        <v>412.24393199999997</v>
      </c>
      <c r="D93" s="98">
        <v>104.45576</v>
      </c>
      <c r="E93" s="98">
        <v>101.59017299999999</v>
      </c>
      <c r="F93" s="98">
        <v>104.415988</v>
      </c>
      <c r="G93" s="98">
        <v>101.78201100000001</v>
      </c>
      <c r="H93" s="98">
        <f t="shared" si="95"/>
        <v>139.13323629999996</v>
      </c>
      <c r="I93" s="98">
        <v>87.669746659999987</v>
      </c>
      <c r="J93" s="98">
        <v>5.9426039900000003</v>
      </c>
      <c r="K93" s="98">
        <v>9.3144411299999987</v>
      </c>
      <c r="L93" s="98">
        <v>36.206444520000005</v>
      </c>
      <c r="M93" s="98">
        <v>45.158286710000006</v>
      </c>
      <c r="N93" s="96">
        <v>79</v>
      </c>
    </row>
    <row r="94" spans="1:14" ht="12.95" customHeight="1" x14ac:dyDescent="0.2">
      <c r="A94" s="95">
        <v>80</v>
      </c>
      <c r="B94" s="18" t="s">
        <v>55</v>
      </c>
      <c r="C94" s="98">
        <f t="shared" ref="C94" si="96">SUM(C95)-SUM(C96)</f>
        <v>0</v>
      </c>
      <c r="D94" s="98">
        <f t="shared" ref="D94" si="97">SUM(D95)-SUM(D96)</f>
        <v>0</v>
      </c>
      <c r="E94" s="98">
        <f t="shared" ref="E94:M94" si="98">SUM(E95)-SUM(E96)</f>
        <v>0</v>
      </c>
      <c r="F94" s="98">
        <f t="shared" si="98"/>
        <v>0</v>
      </c>
      <c r="G94" s="98">
        <f t="shared" si="98"/>
        <v>0</v>
      </c>
      <c r="H94" s="98">
        <f t="shared" si="98"/>
        <v>0</v>
      </c>
      <c r="I94" s="98">
        <f t="shared" si="98"/>
        <v>0</v>
      </c>
      <c r="J94" s="98">
        <f t="shared" si="98"/>
        <v>0</v>
      </c>
      <c r="K94" s="98">
        <f t="shared" si="98"/>
        <v>0</v>
      </c>
      <c r="L94" s="98">
        <f t="shared" si="98"/>
        <v>0</v>
      </c>
      <c r="M94" s="98">
        <f t="shared" si="98"/>
        <v>0</v>
      </c>
      <c r="N94" s="96">
        <v>80</v>
      </c>
    </row>
    <row r="95" spans="1:14" ht="12.95" customHeight="1" x14ac:dyDescent="0.2">
      <c r="A95" s="95">
        <v>81</v>
      </c>
      <c r="B95" s="16" t="s">
        <v>11</v>
      </c>
      <c r="C95" s="98">
        <f t="shared" ref="C95:M96" si="99">SUM(C98,C104,C107)</f>
        <v>0</v>
      </c>
      <c r="D95" s="98">
        <f t="shared" si="99"/>
        <v>0</v>
      </c>
      <c r="E95" s="98">
        <f t="shared" si="99"/>
        <v>0</v>
      </c>
      <c r="F95" s="98">
        <f t="shared" si="99"/>
        <v>0</v>
      </c>
      <c r="G95" s="98">
        <f t="shared" si="99"/>
        <v>0</v>
      </c>
      <c r="H95" s="98">
        <f t="shared" si="99"/>
        <v>0</v>
      </c>
      <c r="I95" s="98">
        <f t="shared" si="99"/>
        <v>0</v>
      </c>
      <c r="J95" s="98">
        <f t="shared" si="99"/>
        <v>0</v>
      </c>
      <c r="K95" s="98">
        <f t="shared" si="99"/>
        <v>0</v>
      </c>
      <c r="L95" s="98">
        <f t="shared" si="99"/>
        <v>0</v>
      </c>
      <c r="M95" s="98">
        <f t="shared" si="99"/>
        <v>0</v>
      </c>
      <c r="N95" s="96">
        <v>81</v>
      </c>
    </row>
    <row r="96" spans="1:14" ht="12.95" customHeight="1" x14ac:dyDescent="0.2">
      <c r="A96" s="95">
        <v>82</v>
      </c>
      <c r="B96" s="16" t="s">
        <v>12</v>
      </c>
      <c r="C96" s="98">
        <f t="shared" si="99"/>
        <v>0</v>
      </c>
      <c r="D96" s="98">
        <f t="shared" si="99"/>
        <v>0</v>
      </c>
      <c r="E96" s="98">
        <f t="shared" si="99"/>
        <v>0</v>
      </c>
      <c r="F96" s="98">
        <f t="shared" si="99"/>
        <v>0</v>
      </c>
      <c r="G96" s="98">
        <f t="shared" si="99"/>
        <v>0</v>
      </c>
      <c r="H96" s="98">
        <f t="shared" si="99"/>
        <v>0</v>
      </c>
      <c r="I96" s="98">
        <f t="shared" si="99"/>
        <v>0</v>
      </c>
      <c r="J96" s="98">
        <f t="shared" si="99"/>
        <v>0</v>
      </c>
      <c r="K96" s="98">
        <f t="shared" si="99"/>
        <v>0</v>
      </c>
      <c r="L96" s="98">
        <f t="shared" si="99"/>
        <v>0</v>
      </c>
      <c r="M96" s="98">
        <f t="shared" si="99"/>
        <v>0</v>
      </c>
      <c r="N96" s="96">
        <v>82</v>
      </c>
    </row>
    <row r="97" spans="1:14" ht="12.95" customHeight="1" x14ac:dyDescent="0.2">
      <c r="A97" s="95">
        <v>83</v>
      </c>
      <c r="B97" s="19" t="s">
        <v>56</v>
      </c>
      <c r="C97" s="98">
        <f t="shared" ref="C97" si="100">SUM(C98)-SUM(C99)</f>
        <v>0</v>
      </c>
      <c r="D97" s="98">
        <f t="shared" ref="D97" si="101">SUM(D98)-SUM(D99)</f>
        <v>0</v>
      </c>
      <c r="E97" s="98">
        <f t="shared" ref="E97:M97" si="102">SUM(E98)-SUM(E99)</f>
        <v>0</v>
      </c>
      <c r="F97" s="98">
        <f t="shared" si="102"/>
        <v>0</v>
      </c>
      <c r="G97" s="98">
        <f t="shared" si="102"/>
        <v>0</v>
      </c>
      <c r="H97" s="98">
        <f t="shared" si="102"/>
        <v>0</v>
      </c>
      <c r="I97" s="98">
        <f t="shared" si="102"/>
        <v>0</v>
      </c>
      <c r="J97" s="98">
        <f t="shared" si="102"/>
        <v>0</v>
      </c>
      <c r="K97" s="98">
        <f t="shared" si="102"/>
        <v>0</v>
      </c>
      <c r="L97" s="98">
        <f t="shared" si="102"/>
        <v>0</v>
      </c>
      <c r="M97" s="98">
        <f t="shared" si="102"/>
        <v>0</v>
      </c>
      <c r="N97" s="96">
        <v>83</v>
      </c>
    </row>
    <row r="98" spans="1:14" ht="12.95" customHeight="1" x14ac:dyDescent="0.2">
      <c r="A98" s="95">
        <v>84</v>
      </c>
      <c r="B98" s="16" t="s">
        <v>11</v>
      </c>
      <c r="C98" s="98">
        <f t="shared" ref="C98:C99" si="103">SUM(D98,E98,F98,G98)</f>
        <v>0</v>
      </c>
      <c r="D98" s="98">
        <v>0</v>
      </c>
      <c r="E98" s="98">
        <v>0</v>
      </c>
      <c r="F98" s="98">
        <v>0</v>
      </c>
      <c r="G98" s="98">
        <v>0</v>
      </c>
      <c r="H98" s="98">
        <f t="shared" ref="H98:H99" si="104">SUM(I98,J98,K98,L98)</f>
        <v>0</v>
      </c>
      <c r="I98" s="98">
        <v>0</v>
      </c>
      <c r="J98" s="98">
        <v>0</v>
      </c>
      <c r="K98" s="98">
        <v>0</v>
      </c>
      <c r="L98" s="98">
        <v>0</v>
      </c>
      <c r="M98" s="98">
        <v>0</v>
      </c>
      <c r="N98" s="96">
        <v>84</v>
      </c>
    </row>
    <row r="99" spans="1:14" ht="12.95" customHeight="1" x14ac:dyDescent="0.2">
      <c r="A99" s="95">
        <v>85</v>
      </c>
      <c r="B99" s="16" t="s">
        <v>12</v>
      </c>
      <c r="C99" s="98">
        <f t="shared" si="103"/>
        <v>0</v>
      </c>
      <c r="D99" s="98">
        <v>0</v>
      </c>
      <c r="E99" s="98">
        <v>0</v>
      </c>
      <c r="F99" s="98">
        <v>0</v>
      </c>
      <c r="G99" s="98">
        <v>0</v>
      </c>
      <c r="H99" s="98">
        <f t="shared" si="104"/>
        <v>0</v>
      </c>
      <c r="I99" s="98">
        <v>0</v>
      </c>
      <c r="J99" s="98">
        <v>0</v>
      </c>
      <c r="K99" s="98">
        <v>0</v>
      </c>
      <c r="L99" s="98">
        <v>0</v>
      </c>
      <c r="M99" s="98">
        <v>0</v>
      </c>
      <c r="N99" s="96">
        <v>85</v>
      </c>
    </row>
    <row r="100" spans="1:14" ht="25.5" customHeight="1" x14ac:dyDescent="0.2">
      <c r="A100" s="95">
        <v>86</v>
      </c>
      <c r="B100" s="41" t="s">
        <v>57</v>
      </c>
      <c r="C100" s="98">
        <f t="shared" ref="C100" si="105">SUM(C101)-SUM(C102)</f>
        <v>0</v>
      </c>
      <c r="D100" s="98">
        <f t="shared" ref="D100" si="106">SUM(D101)-SUM(D102)</f>
        <v>0</v>
      </c>
      <c r="E100" s="98">
        <f t="shared" ref="E100:M100" si="107">SUM(E101)-SUM(E102)</f>
        <v>0</v>
      </c>
      <c r="F100" s="98">
        <f t="shared" si="107"/>
        <v>0</v>
      </c>
      <c r="G100" s="98">
        <f t="shared" si="107"/>
        <v>0</v>
      </c>
      <c r="H100" s="98">
        <f t="shared" si="107"/>
        <v>0</v>
      </c>
      <c r="I100" s="98">
        <f t="shared" si="107"/>
        <v>0</v>
      </c>
      <c r="J100" s="98">
        <f t="shared" si="107"/>
        <v>0</v>
      </c>
      <c r="K100" s="98">
        <f t="shared" si="107"/>
        <v>0</v>
      </c>
      <c r="L100" s="98">
        <f t="shared" si="107"/>
        <v>0</v>
      </c>
      <c r="M100" s="98">
        <f t="shared" si="107"/>
        <v>0</v>
      </c>
      <c r="N100" s="96">
        <v>86</v>
      </c>
    </row>
    <row r="101" spans="1:14" ht="12.95" customHeight="1" x14ac:dyDescent="0.2">
      <c r="A101" s="95">
        <v>87</v>
      </c>
      <c r="B101" s="16" t="s">
        <v>11</v>
      </c>
      <c r="C101" s="99" t="s">
        <v>15</v>
      </c>
      <c r="D101" s="99" t="s">
        <v>15</v>
      </c>
      <c r="E101" s="99" t="s">
        <v>15</v>
      </c>
      <c r="F101" s="99" t="s">
        <v>15</v>
      </c>
      <c r="G101" s="99" t="s">
        <v>15</v>
      </c>
      <c r="H101" s="99" t="s">
        <v>15</v>
      </c>
      <c r="I101" s="99" t="s">
        <v>15</v>
      </c>
      <c r="J101" s="99" t="s">
        <v>15</v>
      </c>
      <c r="K101" s="99" t="s">
        <v>15</v>
      </c>
      <c r="L101" s="99" t="s">
        <v>15</v>
      </c>
      <c r="M101" s="99" t="s">
        <v>15</v>
      </c>
      <c r="N101" s="96">
        <v>87</v>
      </c>
    </row>
    <row r="102" spans="1:14" ht="12.95" customHeight="1" x14ac:dyDescent="0.2">
      <c r="A102" s="95">
        <v>88</v>
      </c>
      <c r="B102" s="16" t="s">
        <v>12</v>
      </c>
      <c r="C102" s="99" t="s">
        <v>15</v>
      </c>
      <c r="D102" s="99" t="s">
        <v>15</v>
      </c>
      <c r="E102" s="99" t="s">
        <v>15</v>
      </c>
      <c r="F102" s="99" t="s">
        <v>15</v>
      </c>
      <c r="G102" s="99" t="s">
        <v>15</v>
      </c>
      <c r="H102" s="99" t="s">
        <v>15</v>
      </c>
      <c r="I102" s="99" t="s">
        <v>15</v>
      </c>
      <c r="J102" s="99" t="s">
        <v>15</v>
      </c>
      <c r="K102" s="99" t="s">
        <v>15</v>
      </c>
      <c r="L102" s="99" t="s">
        <v>15</v>
      </c>
      <c r="M102" s="99" t="s">
        <v>15</v>
      </c>
      <c r="N102" s="96">
        <v>88</v>
      </c>
    </row>
    <row r="103" spans="1:14" ht="12.95" customHeight="1" x14ac:dyDescent="0.2">
      <c r="A103" s="95">
        <v>89</v>
      </c>
      <c r="B103" s="19" t="s">
        <v>58</v>
      </c>
      <c r="C103" s="98">
        <f t="shared" ref="C103:M103" si="108">SUM(C104)-SUM(C105)</f>
        <v>0</v>
      </c>
      <c r="D103" s="98">
        <f t="shared" si="108"/>
        <v>0</v>
      </c>
      <c r="E103" s="98">
        <f t="shared" si="108"/>
        <v>0</v>
      </c>
      <c r="F103" s="98">
        <f t="shared" si="108"/>
        <v>0</v>
      </c>
      <c r="G103" s="98">
        <f t="shared" si="108"/>
        <v>0</v>
      </c>
      <c r="H103" s="98">
        <f t="shared" si="108"/>
        <v>0</v>
      </c>
      <c r="I103" s="98">
        <f t="shared" si="108"/>
        <v>0</v>
      </c>
      <c r="J103" s="98">
        <f t="shared" si="108"/>
        <v>0</v>
      </c>
      <c r="K103" s="98">
        <f t="shared" si="108"/>
        <v>0</v>
      </c>
      <c r="L103" s="98">
        <f t="shared" si="108"/>
        <v>0</v>
      </c>
      <c r="M103" s="98">
        <f t="shared" si="108"/>
        <v>0</v>
      </c>
      <c r="N103" s="96">
        <v>89</v>
      </c>
    </row>
    <row r="104" spans="1:14" ht="12.95" customHeight="1" x14ac:dyDescent="0.2">
      <c r="A104" s="95">
        <v>90</v>
      </c>
      <c r="B104" s="16" t="s">
        <v>11</v>
      </c>
      <c r="C104" s="98">
        <f t="shared" ref="C104:C105" si="109">SUM(D104,E104,F104,G104)</f>
        <v>0</v>
      </c>
      <c r="D104" s="98">
        <v>0</v>
      </c>
      <c r="E104" s="98">
        <v>0</v>
      </c>
      <c r="F104" s="98">
        <v>0</v>
      </c>
      <c r="G104" s="98">
        <v>0</v>
      </c>
      <c r="H104" s="98">
        <f t="shared" ref="H104:H105" si="110">SUM(I104,J104,K104,L104)</f>
        <v>0</v>
      </c>
      <c r="I104" s="98">
        <v>0</v>
      </c>
      <c r="J104" s="98">
        <v>0</v>
      </c>
      <c r="K104" s="98">
        <v>0</v>
      </c>
      <c r="L104" s="98">
        <v>0</v>
      </c>
      <c r="M104" s="98">
        <v>0</v>
      </c>
      <c r="N104" s="96">
        <v>90</v>
      </c>
    </row>
    <row r="105" spans="1:14" ht="12.95" customHeight="1" x14ac:dyDescent="0.2">
      <c r="A105" s="95">
        <v>91</v>
      </c>
      <c r="B105" s="16" t="s">
        <v>12</v>
      </c>
      <c r="C105" s="98">
        <f t="shared" si="109"/>
        <v>0</v>
      </c>
      <c r="D105" s="98">
        <v>0</v>
      </c>
      <c r="E105" s="98">
        <v>0</v>
      </c>
      <c r="F105" s="98">
        <v>0</v>
      </c>
      <c r="G105" s="98">
        <v>0</v>
      </c>
      <c r="H105" s="98">
        <f t="shared" si="110"/>
        <v>0</v>
      </c>
      <c r="I105" s="98">
        <v>0</v>
      </c>
      <c r="J105" s="98">
        <v>0</v>
      </c>
      <c r="K105" s="98">
        <v>0</v>
      </c>
      <c r="L105" s="98">
        <v>0</v>
      </c>
      <c r="M105" s="98">
        <v>0</v>
      </c>
      <c r="N105" s="96">
        <v>91</v>
      </c>
    </row>
    <row r="106" spans="1:14" ht="12.95" customHeight="1" x14ac:dyDescent="0.2">
      <c r="A106" s="95">
        <v>92</v>
      </c>
      <c r="B106" s="19" t="s">
        <v>59</v>
      </c>
      <c r="C106" s="98">
        <f t="shared" ref="C106" si="111">SUM(C107)-SUM(C108)</f>
        <v>0</v>
      </c>
      <c r="D106" s="98">
        <f t="shared" ref="D106" si="112">SUM(D107)-SUM(D108)</f>
        <v>0</v>
      </c>
      <c r="E106" s="98">
        <f t="shared" ref="E106:M106" si="113">SUM(E107)-SUM(E108)</f>
        <v>0</v>
      </c>
      <c r="F106" s="98">
        <f t="shared" si="113"/>
        <v>0</v>
      </c>
      <c r="G106" s="98">
        <f t="shared" si="113"/>
        <v>0</v>
      </c>
      <c r="H106" s="98">
        <f t="shared" si="113"/>
        <v>0</v>
      </c>
      <c r="I106" s="98">
        <f t="shared" si="113"/>
        <v>0</v>
      </c>
      <c r="J106" s="98">
        <f t="shared" si="113"/>
        <v>0</v>
      </c>
      <c r="K106" s="98">
        <f t="shared" si="113"/>
        <v>0</v>
      </c>
      <c r="L106" s="98">
        <f t="shared" si="113"/>
        <v>0</v>
      </c>
      <c r="M106" s="98">
        <f t="shared" si="113"/>
        <v>0</v>
      </c>
      <c r="N106" s="96">
        <v>92</v>
      </c>
    </row>
    <row r="107" spans="1:14" ht="12.95" customHeight="1" x14ac:dyDescent="0.2">
      <c r="A107" s="95">
        <v>93</v>
      </c>
      <c r="B107" s="16" t="s">
        <v>11</v>
      </c>
      <c r="C107" s="98">
        <f t="shared" ref="C107:C108" si="114">SUM(D107,E107,F107,G107)</f>
        <v>0</v>
      </c>
      <c r="D107" s="98">
        <v>0</v>
      </c>
      <c r="E107" s="98">
        <v>0</v>
      </c>
      <c r="F107" s="98">
        <v>0</v>
      </c>
      <c r="G107" s="98">
        <v>0</v>
      </c>
      <c r="H107" s="98">
        <f t="shared" ref="H107:H108" si="115">SUM(I107,J107,K107,L107)</f>
        <v>0</v>
      </c>
      <c r="I107" s="98">
        <v>0</v>
      </c>
      <c r="J107" s="98">
        <v>0</v>
      </c>
      <c r="K107" s="98">
        <v>0</v>
      </c>
      <c r="L107" s="98">
        <v>0</v>
      </c>
      <c r="M107" s="98">
        <v>0</v>
      </c>
      <c r="N107" s="96">
        <v>93</v>
      </c>
    </row>
    <row r="108" spans="1:14" ht="12.95" customHeight="1" x14ac:dyDescent="0.2">
      <c r="A108" s="95">
        <v>94</v>
      </c>
      <c r="B108" s="16" t="s">
        <v>12</v>
      </c>
      <c r="C108" s="98">
        <f t="shared" si="114"/>
        <v>0</v>
      </c>
      <c r="D108" s="98">
        <v>0</v>
      </c>
      <c r="E108" s="98">
        <v>0</v>
      </c>
      <c r="F108" s="98">
        <v>0</v>
      </c>
      <c r="G108" s="98">
        <v>0</v>
      </c>
      <c r="H108" s="98">
        <f t="shared" si="115"/>
        <v>0</v>
      </c>
      <c r="I108" s="98">
        <v>0</v>
      </c>
      <c r="J108" s="98">
        <v>0</v>
      </c>
      <c r="K108" s="98">
        <v>0</v>
      </c>
      <c r="L108" s="98">
        <v>0</v>
      </c>
      <c r="M108" s="98">
        <v>0</v>
      </c>
      <c r="N108" s="96">
        <v>94</v>
      </c>
    </row>
    <row r="109" spans="1:14" ht="12.95" customHeight="1" x14ac:dyDescent="0.2">
      <c r="A109" s="95">
        <v>95</v>
      </c>
      <c r="B109" s="18" t="s">
        <v>60</v>
      </c>
      <c r="C109" s="98">
        <f t="shared" ref="C109" si="116">SUM(C110)-SUM(C111)</f>
        <v>79.298040999999998</v>
      </c>
      <c r="D109" s="98">
        <f t="shared" ref="D109" si="117">SUM(D110)-SUM(D111)</f>
        <v>20</v>
      </c>
      <c r="E109" s="98">
        <f t="shared" ref="E109:M109" si="118">SUM(E110)-SUM(E111)</f>
        <v>19.837499999999999</v>
      </c>
      <c r="F109" s="98">
        <f t="shared" si="118"/>
        <v>19.636030999999999</v>
      </c>
      <c r="G109" s="98">
        <f t="shared" si="118"/>
        <v>19.82451</v>
      </c>
      <c r="H109" s="98">
        <f t="shared" si="118"/>
        <v>62.903300000000002</v>
      </c>
      <c r="I109" s="98">
        <f t="shared" si="118"/>
        <v>18.402200000000001</v>
      </c>
      <c r="J109" s="98">
        <f t="shared" si="118"/>
        <v>12.4</v>
      </c>
      <c r="K109" s="98">
        <f t="shared" si="118"/>
        <v>15.4011</v>
      </c>
      <c r="L109" s="98">
        <f t="shared" si="118"/>
        <v>16.7</v>
      </c>
      <c r="M109" s="98">
        <f t="shared" si="118"/>
        <v>17.5</v>
      </c>
      <c r="N109" s="96">
        <v>95</v>
      </c>
    </row>
    <row r="110" spans="1:14" ht="12.95" customHeight="1" x14ac:dyDescent="0.2">
      <c r="A110" s="95">
        <v>96</v>
      </c>
      <c r="B110" s="16" t="s">
        <v>11</v>
      </c>
      <c r="C110" s="98">
        <f t="shared" ref="C110:C111" si="119">SUM(D110,E110,F110,G110)</f>
        <v>79.298040999999998</v>
      </c>
      <c r="D110" s="98">
        <v>20</v>
      </c>
      <c r="E110" s="98">
        <v>19.837499999999999</v>
      </c>
      <c r="F110" s="98">
        <v>19.636030999999999</v>
      </c>
      <c r="G110" s="98">
        <v>19.82451</v>
      </c>
      <c r="H110" s="98">
        <f t="shared" ref="H110:H111" si="120">SUM(I110,J110,K110,L110)</f>
        <v>62.903300000000002</v>
      </c>
      <c r="I110" s="98">
        <v>18.402200000000001</v>
      </c>
      <c r="J110" s="98">
        <v>12.4</v>
      </c>
      <c r="K110" s="98">
        <v>15.4011</v>
      </c>
      <c r="L110" s="98">
        <v>16.7</v>
      </c>
      <c r="M110" s="98">
        <v>17.5</v>
      </c>
      <c r="N110" s="96">
        <v>96</v>
      </c>
    </row>
    <row r="111" spans="1:14" ht="12.95" customHeight="1" x14ac:dyDescent="0.2">
      <c r="A111" s="95">
        <v>97</v>
      </c>
      <c r="B111" s="16" t="s">
        <v>12</v>
      </c>
      <c r="C111" s="98">
        <f t="shared" si="119"/>
        <v>0</v>
      </c>
      <c r="D111" s="98">
        <v>0</v>
      </c>
      <c r="E111" s="98">
        <v>0</v>
      </c>
      <c r="F111" s="98">
        <v>0</v>
      </c>
      <c r="G111" s="98">
        <v>0</v>
      </c>
      <c r="H111" s="98">
        <f t="shared" si="120"/>
        <v>0</v>
      </c>
      <c r="I111" s="98">
        <v>0</v>
      </c>
      <c r="J111" s="98">
        <v>0</v>
      </c>
      <c r="K111" s="98">
        <v>0</v>
      </c>
      <c r="L111" s="98">
        <v>0</v>
      </c>
      <c r="M111" s="98">
        <v>0</v>
      </c>
      <c r="N111" s="96">
        <v>97</v>
      </c>
    </row>
    <row r="112" spans="1:14" ht="12.95" customHeight="1" x14ac:dyDescent="0.2">
      <c r="A112" s="95">
        <v>98</v>
      </c>
      <c r="B112" s="18" t="s">
        <v>17</v>
      </c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6">
        <v>98</v>
      </c>
    </row>
    <row r="113" spans="1:14" ht="12.95" customHeight="1" x14ac:dyDescent="0.2">
      <c r="A113" s="95">
        <v>99</v>
      </c>
      <c r="B113" s="19" t="s">
        <v>61</v>
      </c>
      <c r="C113" s="98">
        <f t="shared" ref="C113" si="121">SUM(C114)-SUM(C115)</f>
        <v>2319.2806639999999</v>
      </c>
      <c r="D113" s="98">
        <f t="shared" ref="D113" si="122">SUM(D114)-SUM(D115)</f>
        <v>578.07749699999999</v>
      </c>
      <c r="E113" s="98">
        <f t="shared" ref="E113:M113" si="123">SUM(E114)-SUM(E115)</f>
        <v>548.23717599999986</v>
      </c>
      <c r="F113" s="98">
        <f t="shared" si="123"/>
        <v>611.45949699999994</v>
      </c>
      <c r="G113" s="98">
        <f t="shared" si="123"/>
        <v>581.50649399999998</v>
      </c>
      <c r="H113" s="98">
        <f t="shared" si="123"/>
        <v>588.21953999000004</v>
      </c>
      <c r="I113" s="98">
        <f t="shared" si="123"/>
        <v>509.35596085999987</v>
      </c>
      <c r="J113" s="98">
        <f t="shared" si="123"/>
        <v>-15.029056849999998</v>
      </c>
      <c r="K113" s="98">
        <f t="shared" si="123"/>
        <v>-3.3503969999999974</v>
      </c>
      <c r="L113" s="98">
        <f t="shared" si="123"/>
        <v>97.24303298000001</v>
      </c>
      <c r="M113" s="98">
        <f t="shared" si="123"/>
        <v>115.28775236000001</v>
      </c>
      <c r="N113" s="96">
        <v>99</v>
      </c>
    </row>
    <row r="114" spans="1:14" ht="12.95" customHeight="1" x14ac:dyDescent="0.2">
      <c r="A114" s="95">
        <v>100</v>
      </c>
      <c r="B114" s="16" t="s">
        <v>11</v>
      </c>
      <c r="C114" s="98">
        <f t="shared" ref="C114:M115" si="124">SUM(C67,C82,C98)</f>
        <v>2530.7606639999999</v>
      </c>
      <c r="D114" s="98">
        <f t="shared" si="124"/>
        <v>631.07749699999999</v>
      </c>
      <c r="E114" s="98">
        <f t="shared" si="124"/>
        <v>600.93717599999991</v>
      </c>
      <c r="F114" s="98">
        <f t="shared" si="124"/>
        <v>664.36949699999991</v>
      </c>
      <c r="G114" s="98">
        <f t="shared" si="124"/>
        <v>634.37649399999998</v>
      </c>
      <c r="H114" s="98">
        <f t="shared" si="124"/>
        <v>723.93753999</v>
      </c>
      <c r="I114" s="98">
        <f t="shared" si="124"/>
        <v>553.35596085999987</v>
      </c>
      <c r="J114" s="98">
        <f t="shared" si="124"/>
        <v>8.7829431499999995</v>
      </c>
      <c r="K114" s="98">
        <f t="shared" si="124"/>
        <v>26.555603000000001</v>
      </c>
      <c r="L114" s="98">
        <f t="shared" si="124"/>
        <v>135.24303298000001</v>
      </c>
      <c r="M114" s="98">
        <f t="shared" si="124"/>
        <v>155.38775236000001</v>
      </c>
      <c r="N114" s="96">
        <v>100</v>
      </c>
    </row>
    <row r="115" spans="1:14" ht="12.95" customHeight="1" x14ac:dyDescent="0.2">
      <c r="A115" s="95">
        <v>101</v>
      </c>
      <c r="B115" s="16" t="s">
        <v>12</v>
      </c>
      <c r="C115" s="98">
        <f t="shared" si="124"/>
        <v>211.48000000000002</v>
      </c>
      <c r="D115" s="98">
        <f t="shared" si="124"/>
        <v>53</v>
      </c>
      <c r="E115" s="98">
        <f t="shared" si="124"/>
        <v>52.7</v>
      </c>
      <c r="F115" s="98">
        <f t="shared" si="124"/>
        <v>52.91</v>
      </c>
      <c r="G115" s="98">
        <f t="shared" si="124"/>
        <v>52.870000000000005</v>
      </c>
      <c r="H115" s="98">
        <f t="shared" si="124"/>
        <v>135.71799999999999</v>
      </c>
      <c r="I115" s="98">
        <f t="shared" si="124"/>
        <v>44</v>
      </c>
      <c r="J115" s="98">
        <f t="shared" si="124"/>
        <v>23.811999999999998</v>
      </c>
      <c r="K115" s="98">
        <f t="shared" si="124"/>
        <v>29.905999999999999</v>
      </c>
      <c r="L115" s="98">
        <f t="shared" si="124"/>
        <v>38</v>
      </c>
      <c r="M115" s="98">
        <f t="shared" si="124"/>
        <v>40.1</v>
      </c>
      <c r="N115" s="96">
        <v>101</v>
      </c>
    </row>
    <row r="116" spans="1:14" ht="26.1" customHeight="1" x14ac:dyDescent="0.2">
      <c r="A116" s="95">
        <v>102</v>
      </c>
      <c r="B116" s="41" t="s">
        <v>62</v>
      </c>
      <c r="C116" s="98">
        <f t="shared" ref="C116" si="125">SUM(C117)-SUM(C118)</f>
        <v>0</v>
      </c>
      <c r="D116" s="98">
        <f t="shared" ref="D116" si="126">SUM(D117)-SUM(D118)</f>
        <v>0</v>
      </c>
      <c r="E116" s="98">
        <f t="shared" ref="E116:M116" si="127">SUM(E117)-SUM(E118)</f>
        <v>0</v>
      </c>
      <c r="F116" s="98">
        <f t="shared" si="127"/>
        <v>0</v>
      </c>
      <c r="G116" s="98">
        <f t="shared" si="127"/>
        <v>0</v>
      </c>
      <c r="H116" s="98">
        <f t="shared" si="127"/>
        <v>0</v>
      </c>
      <c r="I116" s="98">
        <f t="shared" si="127"/>
        <v>0</v>
      </c>
      <c r="J116" s="98">
        <f t="shared" si="127"/>
        <v>0</v>
      </c>
      <c r="K116" s="98">
        <f t="shared" si="127"/>
        <v>0</v>
      </c>
      <c r="L116" s="98">
        <f t="shared" si="127"/>
        <v>0</v>
      </c>
      <c r="M116" s="98">
        <f t="shared" si="127"/>
        <v>0</v>
      </c>
      <c r="N116" s="96">
        <v>102</v>
      </c>
    </row>
    <row r="117" spans="1:14" ht="12.95" customHeight="1" x14ac:dyDescent="0.2">
      <c r="A117" s="95">
        <v>103</v>
      </c>
      <c r="B117" s="16" t="s">
        <v>11</v>
      </c>
      <c r="C117" s="99" t="s">
        <v>15</v>
      </c>
      <c r="D117" s="99" t="s">
        <v>15</v>
      </c>
      <c r="E117" s="99" t="s">
        <v>15</v>
      </c>
      <c r="F117" s="99" t="s">
        <v>15</v>
      </c>
      <c r="G117" s="99" t="s">
        <v>15</v>
      </c>
      <c r="H117" s="99" t="s">
        <v>15</v>
      </c>
      <c r="I117" s="99" t="s">
        <v>15</v>
      </c>
      <c r="J117" s="99" t="s">
        <v>15</v>
      </c>
      <c r="K117" s="99" t="s">
        <v>15</v>
      </c>
      <c r="L117" s="99" t="s">
        <v>15</v>
      </c>
      <c r="M117" s="99" t="s">
        <v>15</v>
      </c>
      <c r="N117" s="96">
        <v>103</v>
      </c>
    </row>
    <row r="118" spans="1:14" ht="12.95" customHeight="1" x14ac:dyDescent="0.2">
      <c r="A118" s="95">
        <v>104</v>
      </c>
      <c r="B118" s="16" t="s">
        <v>12</v>
      </c>
      <c r="C118" s="99" t="s">
        <v>15</v>
      </c>
      <c r="D118" s="99" t="s">
        <v>15</v>
      </c>
      <c r="E118" s="99" t="s">
        <v>15</v>
      </c>
      <c r="F118" s="99" t="s">
        <v>15</v>
      </c>
      <c r="G118" s="99" t="s">
        <v>15</v>
      </c>
      <c r="H118" s="99" t="s">
        <v>15</v>
      </c>
      <c r="I118" s="99" t="s">
        <v>15</v>
      </c>
      <c r="J118" s="99" t="s">
        <v>15</v>
      </c>
      <c r="K118" s="99" t="s">
        <v>15</v>
      </c>
      <c r="L118" s="99" t="s">
        <v>15</v>
      </c>
      <c r="M118" s="99" t="s">
        <v>15</v>
      </c>
      <c r="N118" s="96">
        <v>104</v>
      </c>
    </row>
    <row r="119" spans="1:14" ht="12.95" customHeight="1" x14ac:dyDescent="0.2">
      <c r="A119" s="95">
        <v>105</v>
      </c>
      <c r="B119" s="19" t="s">
        <v>63</v>
      </c>
      <c r="C119" s="98">
        <f t="shared" ref="C119:M119" si="128">SUM(C120)-SUM(C121)</f>
        <v>-1240.0617970000001</v>
      </c>
      <c r="D119" s="98">
        <f t="shared" si="128"/>
        <v>-299.48775000000001</v>
      </c>
      <c r="E119" s="98">
        <f t="shared" si="128"/>
        <v>-315.28648500000003</v>
      </c>
      <c r="F119" s="98">
        <f t="shared" si="128"/>
        <v>-315.52850899999999</v>
      </c>
      <c r="G119" s="98">
        <f t="shared" si="128"/>
        <v>-309.75905300000005</v>
      </c>
      <c r="H119" s="98">
        <f t="shared" si="128"/>
        <v>-915.97628617000009</v>
      </c>
      <c r="I119" s="98">
        <f t="shared" si="128"/>
        <v>-252.31436678999998</v>
      </c>
      <c r="J119" s="98">
        <f t="shared" si="128"/>
        <v>-171.39304665999998</v>
      </c>
      <c r="K119" s="98">
        <f t="shared" si="128"/>
        <v>-197.5720924</v>
      </c>
      <c r="L119" s="98">
        <f t="shared" si="128"/>
        <v>-294.69678032000002</v>
      </c>
      <c r="M119" s="98">
        <f t="shared" si="128"/>
        <v>-314.83404221999996</v>
      </c>
      <c r="N119" s="96">
        <v>105</v>
      </c>
    </row>
    <row r="120" spans="1:14" ht="12.95" customHeight="1" x14ac:dyDescent="0.2">
      <c r="A120" s="95">
        <v>106</v>
      </c>
      <c r="B120" s="16" t="s">
        <v>11</v>
      </c>
      <c r="C120" s="98">
        <f t="shared" ref="C120:M121" si="129">SUM(C73,C89,C104)</f>
        <v>75.830618999999999</v>
      </c>
      <c r="D120" s="98">
        <f t="shared" si="129"/>
        <v>18.492888999999998</v>
      </c>
      <c r="E120" s="98">
        <f t="shared" si="129"/>
        <v>20.625481000000001</v>
      </c>
      <c r="F120" s="98">
        <f t="shared" si="129"/>
        <v>17.918521999999999</v>
      </c>
      <c r="G120" s="98">
        <f t="shared" si="129"/>
        <v>18.793727000000001</v>
      </c>
      <c r="H120" s="98">
        <f t="shared" si="129"/>
        <v>27.301656830000002</v>
      </c>
      <c r="I120" s="98">
        <f t="shared" si="129"/>
        <v>15.233891209999999</v>
      </c>
      <c r="J120" s="98">
        <f t="shared" si="129"/>
        <v>0.85593134000000004</v>
      </c>
      <c r="K120" s="98">
        <f t="shared" si="129"/>
        <v>2.5305985999999998</v>
      </c>
      <c r="L120" s="98">
        <f t="shared" si="129"/>
        <v>8.6812356800000003</v>
      </c>
      <c r="M120" s="98">
        <f t="shared" si="129"/>
        <v>9.41197178</v>
      </c>
      <c r="N120" s="96">
        <v>106</v>
      </c>
    </row>
    <row r="121" spans="1:14" ht="12.95" customHeight="1" x14ac:dyDescent="0.2">
      <c r="A121" s="95">
        <v>107</v>
      </c>
      <c r="B121" s="16" t="s">
        <v>12</v>
      </c>
      <c r="C121" s="98">
        <f t="shared" si="129"/>
        <v>1315.8924160000001</v>
      </c>
      <c r="D121" s="98">
        <f t="shared" si="129"/>
        <v>317.980639</v>
      </c>
      <c r="E121" s="98">
        <f t="shared" si="129"/>
        <v>335.91196600000001</v>
      </c>
      <c r="F121" s="98">
        <f t="shared" si="129"/>
        <v>333.44703099999998</v>
      </c>
      <c r="G121" s="98">
        <f t="shared" si="129"/>
        <v>328.55278000000004</v>
      </c>
      <c r="H121" s="98">
        <f t="shared" si="129"/>
        <v>943.27794300000005</v>
      </c>
      <c r="I121" s="98">
        <f t="shared" si="129"/>
        <v>267.54825799999998</v>
      </c>
      <c r="J121" s="98">
        <f t="shared" si="129"/>
        <v>172.24897799999999</v>
      </c>
      <c r="K121" s="98">
        <f t="shared" si="129"/>
        <v>200.10269099999999</v>
      </c>
      <c r="L121" s="98">
        <f t="shared" si="129"/>
        <v>303.378016</v>
      </c>
      <c r="M121" s="98">
        <f t="shared" si="129"/>
        <v>324.24601399999995</v>
      </c>
      <c r="N121" s="96">
        <v>107</v>
      </c>
    </row>
    <row r="122" spans="1:14" ht="12.95" customHeight="1" x14ac:dyDescent="0.2">
      <c r="A122" s="95">
        <v>108</v>
      </c>
      <c r="B122" s="19" t="s">
        <v>64</v>
      </c>
      <c r="C122" s="98">
        <f t="shared" ref="C122" si="130">SUM(C123)-SUM(C124)</f>
        <v>3958.6072630000003</v>
      </c>
      <c r="D122" s="98">
        <f t="shared" ref="D122" si="131">SUM(D123)-SUM(D124)</f>
        <v>943.82267899999988</v>
      </c>
      <c r="E122" s="98">
        <f t="shared" ref="E122:M122" si="132">SUM(E123)-SUM(E124)</f>
        <v>931.48731999999995</v>
      </c>
      <c r="F122" s="98">
        <f t="shared" si="132"/>
        <v>1002.7673670000001</v>
      </c>
      <c r="G122" s="98">
        <f t="shared" si="132"/>
        <v>1080.5298969999999</v>
      </c>
      <c r="H122" s="98">
        <f t="shared" si="132"/>
        <v>4513.0348571299992</v>
      </c>
      <c r="I122" s="98">
        <f t="shared" si="132"/>
        <v>1083.6372729600002</v>
      </c>
      <c r="J122" s="98">
        <f t="shared" si="132"/>
        <v>1057.98740471</v>
      </c>
      <c r="K122" s="98">
        <f t="shared" si="132"/>
        <v>1122.7335230599999</v>
      </c>
      <c r="L122" s="98">
        <f t="shared" si="132"/>
        <v>1248.6766563999997</v>
      </c>
      <c r="M122" s="98">
        <f t="shared" si="132"/>
        <v>1124.30448714</v>
      </c>
      <c r="N122" s="96">
        <v>108</v>
      </c>
    </row>
    <row r="123" spans="1:14" ht="12.95" customHeight="1" x14ac:dyDescent="0.2">
      <c r="A123" s="95">
        <v>109</v>
      </c>
      <c r="B123" s="16" t="s">
        <v>11</v>
      </c>
      <c r="C123" s="98">
        <f t="shared" ref="C123:M124" si="133">SUM(C76,C92,C107)</f>
        <v>4370.8511950000002</v>
      </c>
      <c r="D123" s="98">
        <f t="shared" si="133"/>
        <v>1048.2784389999999</v>
      </c>
      <c r="E123" s="98">
        <f t="shared" si="133"/>
        <v>1033.077493</v>
      </c>
      <c r="F123" s="98">
        <f t="shared" si="133"/>
        <v>1107.1833550000001</v>
      </c>
      <c r="G123" s="98">
        <f t="shared" si="133"/>
        <v>1182.3119079999999</v>
      </c>
      <c r="H123" s="98">
        <f t="shared" si="133"/>
        <v>4652.1680934299993</v>
      </c>
      <c r="I123" s="98">
        <f t="shared" si="133"/>
        <v>1171.3070196200001</v>
      </c>
      <c r="J123" s="98">
        <f t="shared" si="133"/>
        <v>1063.9300086999999</v>
      </c>
      <c r="K123" s="98">
        <f t="shared" si="133"/>
        <v>1132.0479641899999</v>
      </c>
      <c r="L123" s="98">
        <f t="shared" si="133"/>
        <v>1284.8831009199998</v>
      </c>
      <c r="M123" s="98">
        <f t="shared" si="133"/>
        <v>1169.4627738500001</v>
      </c>
      <c r="N123" s="96">
        <v>109</v>
      </c>
    </row>
    <row r="124" spans="1:14" ht="12.95" customHeight="1" x14ac:dyDescent="0.2">
      <c r="A124" s="95">
        <v>110</v>
      </c>
      <c r="B124" s="16" t="s">
        <v>12</v>
      </c>
      <c r="C124" s="98">
        <f t="shared" si="133"/>
        <v>412.24393199999997</v>
      </c>
      <c r="D124" s="98">
        <f t="shared" si="133"/>
        <v>104.45576</v>
      </c>
      <c r="E124" s="98">
        <f t="shared" si="133"/>
        <v>101.59017299999999</v>
      </c>
      <c r="F124" s="98">
        <f t="shared" si="133"/>
        <v>104.415988</v>
      </c>
      <c r="G124" s="98">
        <f t="shared" si="133"/>
        <v>101.78201100000001</v>
      </c>
      <c r="H124" s="98">
        <f t="shared" si="133"/>
        <v>139.13323629999996</v>
      </c>
      <c r="I124" s="98">
        <f t="shared" si="133"/>
        <v>87.669746659999987</v>
      </c>
      <c r="J124" s="98">
        <f t="shared" si="133"/>
        <v>5.9426039900000003</v>
      </c>
      <c r="K124" s="98">
        <f t="shared" si="133"/>
        <v>9.3144411299999987</v>
      </c>
      <c r="L124" s="98">
        <f t="shared" si="133"/>
        <v>36.206444520000005</v>
      </c>
      <c r="M124" s="98">
        <f t="shared" si="133"/>
        <v>45.158286710000006</v>
      </c>
      <c r="N124" s="96">
        <v>110</v>
      </c>
    </row>
    <row r="125" spans="1:14" ht="14.1" customHeight="1" x14ac:dyDescent="0.2">
      <c r="A125" s="95">
        <v>111</v>
      </c>
      <c r="B125" s="23" t="s">
        <v>65</v>
      </c>
      <c r="C125" s="58">
        <f t="shared" ref="C125" si="134">SUM(C126)-SUM(C127)</f>
        <v>3108.9813529999992</v>
      </c>
      <c r="D125" s="58">
        <f t="shared" ref="D125" si="135">SUM(D126)-SUM(D127)</f>
        <v>992.12293000000011</v>
      </c>
      <c r="E125" s="58">
        <f t="shared" ref="E125:M125" si="136">SUM(E126)-SUM(E127)</f>
        <v>896.55807300000015</v>
      </c>
      <c r="F125" s="58">
        <f t="shared" si="136"/>
        <v>654.3639629999999</v>
      </c>
      <c r="G125" s="58">
        <f t="shared" si="136"/>
        <v>565.93638699999997</v>
      </c>
      <c r="H125" s="58">
        <f t="shared" si="136"/>
        <v>652.15343899999993</v>
      </c>
      <c r="I125" s="58">
        <f t="shared" si="136"/>
        <v>565.77817399999992</v>
      </c>
      <c r="J125" s="58">
        <f t="shared" si="136"/>
        <v>-5.5626569999999997</v>
      </c>
      <c r="K125" s="58">
        <f t="shared" si="136"/>
        <v>-16.430589000000001</v>
      </c>
      <c r="L125" s="58">
        <f t="shared" si="136"/>
        <v>108.36851099999996</v>
      </c>
      <c r="M125" s="58">
        <f t="shared" si="136"/>
        <v>225.16674000000003</v>
      </c>
      <c r="N125" s="96">
        <v>111</v>
      </c>
    </row>
    <row r="126" spans="1:14" ht="14.1" customHeight="1" x14ac:dyDescent="0.2">
      <c r="A126" s="95">
        <v>112</v>
      </c>
      <c r="B126" s="16" t="s">
        <v>11</v>
      </c>
      <c r="C126" s="98">
        <f t="shared" ref="C126:M127" si="137">SUM(C129,C138)</f>
        <v>4521.1033179999995</v>
      </c>
      <c r="D126" s="98">
        <f t="shared" si="137"/>
        <v>1389.4318330000001</v>
      </c>
      <c r="E126" s="98">
        <f t="shared" si="137"/>
        <v>1232.3650890000001</v>
      </c>
      <c r="F126" s="98">
        <f t="shared" si="137"/>
        <v>979.05171299999995</v>
      </c>
      <c r="G126" s="98">
        <f t="shared" si="137"/>
        <v>920.254683</v>
      </c>
      <c r="H126" s="98">
        <f t="shared" si="137"/>
        <v>1117.1683029999999</v>
      </c>
      <c r="I126" s="98">
        <f t="shared" si="137"/>
        <v>918.0421859999999</v>
      </c>
      <c r="J126" s="98">
        <f t="shared" si="137"/>
        <v>0.1298</v>
      </c>
      <c r="K126" s="98">
        <f t="shared" si="137"/>
        <v>0.31</v>
      </c>
      <c r="L126" s="98">
        <f t="shared" si="137"/>
        <v>198.68631699999997</v>
      </c>
      <c r="M126" s="98">
        <f t="shared" si="137"/>
        <v>372.66576300000003</v>
      </c>
      <c r="N126" s="96">
        <v>112</v>
      </c>
    </row>
    <row r="127" spans="1:14" ht="14.1" customHeight="1" x14ac:dyDescent="0.2">
      <c r="A127" s="95">
        <v>113</v>
      </c>
      <c r="B127" s="16" t="s">
        <v>12</v>
      </c>
      <c r="C127" s="98">
        <f t="shared" si="137"/>
        <v>1412.121965</v>
      </c>
      <c r="D127" s="98">
        <f t="shared" si="137"/>
        <v>397.30890299999999</v>
      </c>
      <c r="E127" s="98">
        <f t="shared" si="137"/>
        <v>335.80701600000003</v>
      </c>
      <c r="F127" s="98">
        <f t="shared" si="137"/>
        <v>324.68775000000005</v>
      </c>
      <c r="G127" s="98">
        <f t="shared" si="137"/>
        <v>354.31829599999998</v>
      </c>
      <c r="H127" s="98">
        <f t="shared" si="137"/>
        <v>465.01486400000005</v>
      </c>
      <c r="I127" s="98">
        <f t="shared" si="137"/>
        <v>352.26401199999998</v>
      </c>
      <c r="J127" s="98">
        <f t="shared" si="137"/>
        <v>5.6924570000000001</v>
      </c>
      <c r="K127" s="98">
        <f t="shared" si="137"/>
        <v>16.740589</v>
      </c>
      <c r="L127" s="98">
        <f t="shared" si="137"/>
        <v>90.317806000000019</v>
      </c>
      <c r="M127" s="98">
        <f t="shared" si="137"/>
        <v>147.49902299999999</v>
      </c>
      <c r="N127" s="96">
        <v>113</v>
      </c>
    </row>
    <row r="128" spans="1:14" ht="14.1" customHeight="1" x14ac:dyDescent="0.2">
      <c r="A128" s="95">
        <v>114</v>
      </c>
      <c r="B128" s="18" t="s">
        <v>66</v>
      </c>
      <c r="C128" s="98">
        <f t="shared" ref="C128" si="138">SUM(C129)-SUM(C130)</f>
        <v>-132.05600600000002</v>
      </c>
      <c r="D128" s="98">
        <f t="shared" ref="D128" si="139">SUM(D129)-SUM(D130)</f>
        <v>-33.918251999999995</v>
      </c>
      <c r="E128" s="98">
        <f t="shared" ref="E128:M128" si="140">SUM(E129)-SUM(E130)</f>
        <v>-31.135405000000006</v>
      </c>
      <c r="F128" s="98">
        <f t="shared" si="140"/>
        <v>-29.635093000000019</v>
      </c>
      <c r="G128" s="98">
        <f t="shared" si="140"/>
        <v>-37.367255999999998</v>
      </c>
      <c r="H128" s="98">
        <f t="shared" si="140"/>
        <v>-67.42062700000001</v>
      </c>
      <c r="I128" s="98">
        <f t="shared" si="140"/>
        <v>-50.868139000000014</v>
      </c>
      <c r="J128" s="98">
        <f t="shared" si="140"/>
        <v>-0.99582199999999987</v>
      </c>
      <c r="K128" s="98">
        <f t="shared" si="140"/>
        <v>-3.467705</v>
      </c>
      <c r="L128" s="98">
        <f t="shared" si="140"/>
        <v>-12.088961000000003</v>
      </c>
      <c r="M128" s="98">
        <f t="shared" si="140"/>
        <v>-27.801268999999998</v>
      </c>
      <c r="N128" s="96">
        <v>114</v>
      </c>
    </row>
    <row r="129" spans="1:14" ht="12.95" customHeight="1" x14ac:dyDescent="0.2">
      <c r="A129" s="95">
        <v>115</v>
      </c>
      <c r="B129" s="16" t="s">
        <v>11</v>
      </c>
      <c r="C129" s="98">
        <f t="shared" ref="C129:M130" si="141">SUM(C132,C135)</f>
        <v>182.13644399999998</v>
      </c>
      <c r="D129" s="98">
        <f t="shared" si="141"/>
        <v>58.989300999999998</v>
      </c>
      <c r="E129" s="98">
        <f t="shared" si="141"/>
        <v>39.608666999999997</v>
      </c>
      <c r="F129" s="98">
        <f t="shared" si="141"/>
        <v>41.477910999999999</v>
      </c>
      <c r="G129" s="98">
        <f t="shared" si="141"/>
        <v>42.060564999999997</v>
      </c>
      <c r="H129" s="98">
        <f t="shared" si="141"/>
        <v>37.538588000000004</v>
      </c>
      <c r="I129" s="98">
        <f t="shared" si="141"/>
        <v>28.812111000000002</v>
      </c>
      <c r="J129" s="98">
        <f t="shared" si="141"/>
        <v>0.1298</v>
      </c>
      <c r="K129" s="98">
        <f t="shared" si="141"/>
        <v>0.31</v>
      </c>
      <c r="L129" s="98">
        <f t="shared" si="141"/>
        <v>8.2866769999999992</v>
      </c>
      <c r="M129" s="98">
        <f t="shared" si="141"/>
        <v>8.4839190000000002</v>
      </c>
      <c r="N129" s="96">
        <v>115</v>
      </c>
    </row>
    <row r="130" spans="1:14" ht="12.95" customHeight="1" x14ac:dyDescent="0.2">
      <c r="A130" s="95">
        <v>116</v>
      </c>
      <c r="B130" s="16" t="s">
        <v>12</v>
      </c>
      <c r="C130" s="98">
        <f t="shared" si="141"/>
        <v>314.19245000000001</v>
      </c>
      <c r="D130" s="98">
        <f t="shared" si="141"/>
        <v>92.907552999999993</v>
      </c>
      <c r="E130" s="98">
        <f t="shared" si="141"/>
        <v>70.744072000000003</v>
      </c>
      <c r="F130" s="98">
        <f t="shared" si="141"/>
        <v>71.113004000000018</v>
      </c>
      <c r="G130" s="98">
        <f t="shared" si="141"/>
        <v>79.427820999999994</v>
      </c>
      <c r="H130" s="98">
        <f t="shared" si="141"/>
        <v>104.95921500000001</v>
      </c>
      <c r="I130" s="98">
        <f t="shared" si="141"/>
        <v>79.680250000000015</v>
      </c>
      <c r="J130" s="98">
        <f t="shared" si="141"/>
        <v>1.1256219999999999</v>
      </c>
      <c r="K130" s="98">
        <f t="shared" si="141"/>
        <v>3.7777050000000001</v>
      </c>
      <c r="L130" s="98">
        <f t="shared" si="141"/>
        <v>20.375638000000002</v>
      </c>
      <c r="M130" s="98">
        <f t="shared" si="141"/>
        <v>36.285187999999998</v>
      </c>
      <c r="N130" s="96">
        <v>116</v>
      </c>
    </row>
    <row r="131" spans="1:14" ht="26.1" customHeight="1" x14ac:dyDescent="0.2">
      <c r="A131" s="95">
        <v>117</v>
      </c>
      <c r="B131" s="42" t="s">
        <v>376</v>
      </c>
      <c r="C131" s="98">
        <f t="shared" ref="C131" si="142">SUM(C132)-SUM(C133)</f>
        <v>-11.584000000000001</v>
      </c>
      <c r="D131" s="98">
        <f t="shared" ref="D131" si="143">SUM(D132)-SUM(D133)</f>
        <v>-11.51</v>
      </c>
      <c r="E131" s="98">
        <f t="shared" ref="E131:M131" si="144">SUM(E132)-SUM(E133)</f>
        <v>-0.14000000000000001</v>
      </c>
      <c r="F131" s="98">
        <f t="shared" si="144"/>
        <v>1.4000000000000012E-2</v>
      </c>
      <c r="G131" s="98">
        <f t="shared" si="144"/>
        <v>5.2000000000000046E-2</v>
      </c>
      <c r="H131" s="98">
        <f t="shared" si="144"/>
        <v>-7.3622000000000014</v>
      </c>
      <c r="I131" s="98">
        <f t="shared" si="144"/>
        <v>-7.2418000000000005</v>
      </c>
      <c r="J131" s="98">
        <f t="shared" si="144"/>
        <v>-2.4499999999999994E-2</v>
      </c>
      <c r="K131" s="98">
        <f t="shared" si="144"/>
        <v>-0.17499999999999999</v>
      </c>
      <c r="L131" s="98">
        <f t="shared" si="144"/>
        <v>7.9100000000000004E-2</v>
      </c>
      <c r="M131" s="98">
        <f t="shared" si="144"/>
        <v>-6.69</v>
      </c>
      <c r="N131" s="96">
        <v>117</v>
      </c>
    </row>
    <row r="132" spans="1:14" ht="12.95" customHeight="1" x14ac:dyDescent="0.2">
      <c r="A132" s="95">
        <v>118</v>
      </c>
      <c r="B132" s="16" t="s">
        <v>11</v>
      </c>
      <c r="C132" s="98">
        <f t="shared" ref="C132:C133" si="145">SUM(D132,E132,F132,G132)</f>
        <v>2.3559999999999999</v>
      </c>
      <c r="D132" s="98">
        <v>0.61399999999999999</v>
      </c>
      <c r="E132" s="98">
        <v>0.47</v>
      </c>
      <c r="F132" s="98">
        <v>0.622</v>
      </c>
      <c r="G132" s="98">
        <v>0.65</v>
      </c>
      <c r="H132" s="98">
        <f t="shared" ref="H132:H133" si="146">SUM(I132,J132,K132,L132)</f>
        <v>1.4725999999999999</v>
      </c>
      <c r="I132" s="98">
        <v>0.45400000000000001</v>
      </c>
      <c r="J132" s="98">
        <v>0.1298</v>
      </c>
      <c r="K132" s="98">
        <v>0.31</v>
      </c>
      <c r="L132" s="98">
        <v>0.57879999999999998</v>
      </c>
      <c r="M132" s="98">
        <v>0.35</v>
      </c>
      <c r="N132" s="96">
        <v>118</v>
      </c>
    </row>
    <row r="133" spans="1:14" ht="12.95" customHeight="1" x14ac:dyDescent="0.2">
      <c r="A133" s="95">
        <v>119</v>
      </c>
      <c r="B133" s="16" t="s">
        <v>12</v>
      </c>
      <c r="C133" s="98">
        <f t="shared" si="145"/>
        <v>13.940000000000001</v>
      </c>
      <c r="D133" s="98">
        <v>12.124000000000001</v>
      </c>
      <c r="E133" s="98">
        <v>0.61</v>
      </c>
      <c r="F133" s="98">
        <v>0.60799999999999998</v>
      </c>
      <c r="G133" s="98">
        <v>0.59799999999999998</v>
      </c>
      <c r="H133" s="98">
        <f t="shared" si="146"/>
        <v>8.8348000000000013</v>
      </c>
      <c r="I133" s="98">
        <v>7.6958000000000002</v>
      </c>
      <c r="J133" s="98">
        <v>0.15429999999999999</v>
      </c>
      <c r="K133" s="98">
        <v>0.48499999999999999</v>
      </c>
      <c r="L133" s="98">
        <v>0.49969999999999998</v>
      </c>
      <c r="M133" s="98">
        <v>7.04</v>
      </c>
      <c r="N133" s="96">
        <v>119</v>
      </c>
    </row>
    <row r="134" spans="1:14" ht="12.95" customHeight="1" x14ac:dyDescent="0.2">
      <c r="A134" s="95">
        <v>120</v>
      </c>
      <c r="B134" s="19" t="s">
        <v>377</v>
      </c>
      <c r="C134" s="98">
        <f t="shared" ref="C134" si="147">SUM(C135)-SUM(C136)</f>
        <v>-120.47200600000002</v>
      </c>
      <c r="D134" s="98">
        <f t="shared" ref="D134" si="148">SUM(D135)-SUM(D136)</f>
        <v>-22.408251999999997</v>
      </c>
      <c r="E134" s="98">
        <f t="shared" ref="E134:M134" si="149">SUM(E135)-SUM(E136)</f>
        <v>-30.995405000000005</v>
      </c>
      <c r="F134" s="98">
        <f t="shared" si="149"/>
        <v>-29.649093000000015</v>
      </c>
      <c r="G134" s="98">
        <f t="shared" si="149"/>
        <v>-37.419255999999997</v>
      </c>
      <c r="H134" s="98">
        <f t="shared" si="149"/>
        <v>-60.058427000000009</v>
      </c>
      <c r="I134" s="98">
        <f t="shared" si="149"/>
        <v>-43.626339000000009</v>
      </c>
      <c r="J134" s="98">
        <f t="shared" si="149"/>
        <v>-0.97132200000000002</v>
      </c>
      <c r="K134" s="98">
        <f t="shared" si="149"/>
        <v>-3.2927050000000002</v>
      </c>
      <c r="L134" s="98">
        <f t="shared" si="149"/>
        <v>-12.168061000000002</v>
      </c>
      <c r="M134" s="98">
        <f t="shared" si="149"/>
        <v>-21.111269</v>
      </c>
      <c r="N134" s="96">
        <v>120</v>
      </c>
    </row>
    <row r="135" spans="1:14" ht="12.95" customHeight="1" x14ac:dyDescent="0.2">
      <c r="A135" s="95">
        <v>121</v>
      </c>
      <c r="B135" s="16" t="s">
        <v>11</v>
      </c>
      <c r="C135" s="98">
        <f t="shared" ref="C135:C136" si="150">SUM(D135,E135,F135,G135)</f>
        <v>179.78044399999999</v>
      </c>
      <c r="D135" s="98">
        <v>58.375301</v>
      </c>
      <c r="E135" s="98">
        <v>39.138666999999998</v>
      </c>
      <c r="F135" s="98">
        <v>40.855910999999999</v>
      </c>
      <c r="G135" s="98">
        <v>41.410564999999998</v>
      </c>
      <c r="H135" s="98">
        <f t="shared" ref="H135:H136" si="151">SUM(I135,J135,K135,L135)</f>
        <v>36.065988000000004</v>
      </c>
      <c r="I135" s="98">
        <v>28.358111000000001</v>
      </c>
      <c r="J135" s="98">
        <v>0</v>
      </c>
      <c r="K135" s="98">
        <v>0</v>
      </c>
      <c r="L135" s="98">
        <v>7.7078769999999999</v>
      </c>
      <c r="M135" s="98">
        <v>8.1339190000000006</v>
      </c>
      <c r="N135" s="96">
        <v>121</v>
      </c>
    </row>
    <row r="136" spans="1:14" ht="12.95" customHeight="1" x14ac:dyDescent="0.2">
      <c r="A136" s="95">
        <v>122</v>
      </c>
      <c r="B136" s="16" t="s">
        <v>12</v>
      </c>
      <c r="C136" s="98">
        <f t="shared" si="150"/>
        <v>300.25245000000001</v>
      </c>
      <c r="D136" s="98">
        <v>80.783552999999998</v>
      </c>
      <c r="E136" s="98">
        <v>70.134072000000003</v>
      </c>
      <c r="F136" s="98">
        <v>70.505004000000014</v>
      </c>
      <c r="G136" s="98">
        <v>78.829820999999995</v>
      </c>
      <c r="H136" s="98">
        <f t="shared" si="151"/>
        <v>96.124415000000013</v>
      </c>
      <c r="I136" s="98">
        <v>71.98445000000001</v>
      </c>
      <c r="J136" s="98">
        <v>0.97132200000000002</v>
      </c>
      <c r="K136" s="98">
        <v>3.2927050000000002</v>
      </c>
      <c r="L136" s="98">
        <v>19.875938000000001</v>
      </c>
      <c r="M136" s="98">
        <v>29.245187999999999</v>
      </c>
      <c r="N136" s="96">
        <v>122</v>
      </c>
    </row>
    <row r="137" spans="1:14" ht="14.1" customHeight="1" x14ac:dyDescent="0.2">
      <c r="A137" s="95">
        <v>123</v>
      </c>
      <c r="B137" s="18" t="s">
        <v>67</v>
      </c>
      <c r="C137" s="98">
        <f t="shared" ref="C137" si="152">SUM(C138)-SUM(C139)</f>
        <v>3241.0373589999999</v>
      </c>
      <c r="D137" s="98">
        <f t="shared" ref="D137" si="153">SUM(D138)-SUM(D139)</f>
        <v>1026.0411819999999</v>
      </c>
      <c r="E137" s="98">
        <f t="shared" ref="E137:M137" si="154">SUM(E138)-SUM(E139)</f>
        <v>927.69347800000014</v>
      </c>
      <c r="F137" s="98">
        <f t="shared" si="154"/>
        <v>683.999056</v>
      </c>
      <c r="G137" s="98">
        <f t="shared" si="154"/>
        <v>603.30364299999997</v>
      </c>
      <c r="H137" s="98">
        <f t="shared" si="154"/>
        <v>719.57406600000002</v>
      </c>
      <c r="I137" s="98">
        <f t="shared" si="154"/>
        <v>616.64631299999996</v>
      </c>
      <c r="J137" s="98">
        <f t="shared" si="154"/>
        <v>-4.5668350000000002</v>
      </c>
      <c r="K137" s="98">
        <f t="shared" si="154"/>
        <v>-12.962883999999999</v>
      </c>
      <c r="L137" s="98">
        <f t="shared" si="154"/>
        <v>120.45747199999997</v>
      </c>
      <c r="M137" s="98">
        <f t="shared" si="154"/>
        <v>252.968009</v>
      </c>
      <c r="N137" s="96">
        <v>123</v>
      </c>
    </row>
    <row r="138" spans="1:14" ht="12.95" customHeight="1" x14ac:dyDescent="0.2">
      <c r="A138" s="95">
        <v>124</v>
      </c>
      <c r="B138" s="16" t="s">
        <v>11</v>
      </c>
      <c r="C138" s="98">
        <f t="shared" ref="C138:M139" si="155">SUM(C141,C144,C147)</f>
        <v>4338.9668739999997</v>
      </c>
      <c r="D138" s="98">
        <f t="shared" si="155"/>
        <v>1330.442532</v>
      </c>
      <c r="E138" s="98">
        <f t="shared" si="155"/>
        <v>1192.7564220000002</v>
      </c>
      <c r="F138" s="98">
        <f t="shared" si="155"/>
        <v>937.573802</v>
      </c>
      <c r="G138" s="98">
        <f t="shared" si="155"/>
        <v>878.194118</v>
      </c>
      <c r="H138" s="98">
        <f t="shared" si="155"/>
        <v>1079.629715</v>
      </c>
      <c r="I138" s="98">
        <f t="shared" si="155"/>
        <v>889.23007499999994</v>
      </c>
      <c r="J138" s="98">
        <f t="shared" si="155"/>
        <v>0</v>
      </c>
      <c r="K138" s="98">
        <f t="shared" si="155"/>
        <v>0</v>
      </c>
      <c r="L138" s="98">
        <f t="shared" si="155"/>
        <v>190.39963999999998</v>
      </c>
      <c r="M138" s="98">
        <f t="shared" si="155"/>
        <v>364.18184400000001</v>
      </c>
      <c r="N138" s="96">
        <v>124</v>
      </c>
    </row>
    <row r="139" spans="1:14" ht="12.95" customHeight="1" x14ac:dyDescent="0.2">
      <c r="A139" s="95">
        <v>125</v>
      </c>
      <c r="B139" s="16" t="s">
        <v>12</v>
      </c>
      <c r="C139" s="98">
        <f t="shared" si="155"/>
        <v>1097.929515</v>
      </c>
      <c r="D139" s="98">
        <f t="shared" si="155"/>
        <v>304.40134999999998</v>
      </c>
      <c r="E139" s="98">
        <f t="shared" si="155"/>
        <v>265.06294400000002</v>
      </c>
      <c r="F139" s="98">
        <f t="shared" si="155"/>
        <v>253.574746</v>
      </c>
      <c r="G139" s="98">
        <f t="shared" si="155"/>
        <v>274.89047499999998</v>
      </c>
      <c r="H139" s="98">
        <f t="shared" si="155"/>
        <v>360.05564900000002</v>
      </c>
      <c r="I139" s="98">
        <f t="shared" si="155"/>
        <v>272.58376199999998</v>
      </c>
      <c r="J139" s="98">
        <f t="shared" si="155"/>
        <v>4.5668350000000002</v>
      </c>
      <c r="K139" s="98">
        <f t="shared" si="155"/>
        <v>12.962883999999999</v>
      </c>
      <c r="L139" s="98">
        <f t="shared" si="155"/>
        <v>69.942168000000009</v>
      </c>
      <c r="M139" s="98">
        <f t="shared" si="155"/>
        <v>111.213835</v>
      </c>
      <c r="N139" s="96">
        <v>125</v>
      </c>
    </row>
    <row r="140" spans="1:14" ht="12.95" customHeight="1" x14ac:dyDescent="0.2">
      <c r="A140" s="95">
        <v>126</v>
      </c>
      <c r="B140" s="19" t="s">
        <v>378</v>
      </c>
      <c r="C140" s="98">
        <f t="shared" ref="C140" si="156">SUM(C141)-SUM(C142)</f>
        <v>-194.94556599999999</v>
      </c>
      <c r="D140" s="98">
        <f t="shared" ref="D140" si="157">SUM(D141)-SUM(D142)</f>
        <v>-48.892538999999999</v>
      </c>
      <c r="E140" s="98">
        <f t="shared" ref="E140:M140" si="158">SUM(E141)-SUM(E142)</f>
        <v>-49.240027999999995</v>
      </c>
      <c r="F140" s="98">
        <f t="shared" si="158"/>
        <v>-44.476797999999995</v>
      </c>
      <c r="G140" s="98">
        <f t="shared" si="158"/>
        <v>-52.336201000000003</v>
      </c>
      <c r="H140" s="98">
        <f t="shared" si="158"/>
        <v>-60.429618000000005</v>
      </c>
      <c r="I140" s="98">
        <f t="shared" si="158"/>
        <v>-44.134721999999996</v>
      </c>
      <c r="J140" s="98">
        <f t="shared" si="158"/>
        <v>-0.69615000000000005</v>
      </c>
      <c r="K140" s="98">
        <f t="shared" si="158"/>
        <v>-2.09273</v>
      </c>
      <c r="L140" s="98">
        <f t="shared" si="158"/>
        <v>-13.506016000000001</v>
      </c>
      <c r="M140" s="98">
        <f t="shared" si="158"/>
        <v>-18.969939</v>
      </c>
      <c r="N140" s="96">
        <v>126</v>
      </c>
    </row>
    <row r="141" spans="1:14" ht="12.95" customHeight="1" x14ac:dyDescent="0.2">
      <c r="A141" s="95">
        <v>127</v>
      </c>
      <c r="B141" s="16" t="s">
        <v>11</v>
      </c>
      <c r="C141" s="98">
        <f t="shared" ref="C141:C142" si="159">SUM(D141,E141,F141,G141)</f>
        <v>7.3350790000000003</v>
      </c>
      <c r="D141" s="98">
        <v>3.1015519999999999</v>
      </c>
      <c r="E141" s="98">
        <v>1.7290719999999999</v>
      </c>
      <c r="F141" s="98">
        <v>1.502794</v>
      </c>
      <c r="G141" s="98">
        <v>1.0016609999999999</v>
      </c>
      <c r="H141" s="98">
        <f t="shared" ref="H141:H142" si="160">SUM(I141,J141,K141,L141)</f>
        <v>2.2338950000000004</v>
      </c>
      <c r="I141" s="98">
        <v>2.0703170000000002</v>
      </c>
      <c r="J141" s="98">
        <v>0</v>
      </c>
      <c r="K141" s="98">
        <v>0</v>
      </c>
      <c r="L141" s="98">
        <v>0.163578</v>
      </c>
      <c r="M141" s="98">
        <v>0.43887700000000002</v>
      </c>
      <c r="N141" s="96">
        <v>127</v>
      </c>
    </row>
    <row r="142" spans="1:14" ht="12.95" customHeight="1" x14ac:dyDescent="0.2">
      <c r="A142" s="95">
        <v>128</v>
      </c>
      <c r="B142" s="16" t="s">
        <v>12</v>
      </c>
      <c r="C142" s="98">
        <f t="shared" si="159"/>
        <v>202.28064499999999</v>
      </c>
      <c r="D142" s="98">
        <v>51.994090999999997</v>
      </c>
      <c r="E142" s="98">
        <v>50.969099999999997</v>
      </c>
      <c r="F142" s="98">
        <v>45.979591999999997</v>
      </c>
      <c r="G142" s="98">
        <v>53.337862000000001</v>
      </c>
      <c r="H142" s="98">
        <f t="shared" si="160"/>
        <v>62.663513000000009</v>
      </c>
      <c r="I142" s="98">
        <v>46.205038999999999</v>
      </c>
      <c r="J142" s="98">
        <v>0.69615000000000005</v>
      </c>
      <c r="K142" s="98">
        <v>2.09273</v>
      </c>
      <c r="L142" s="98">
        <v>13.669594</v>
      </c>
      <c r="M142" s="98">
        <v>19.408816000000002</v>
      </c>
      <c r="N142" s="96">
        <v>128</v>
      </c>
    </row>
    <row r="143" spans="1:14" ht="12.95" customHeight="1" x14ac:dyDescent="0.2">
      <c r="A143" s="95">
        <v>129</v>
      </c>
      <c r="B143" s="19" t="s">
        <v>379</v>
      </c>
      <c r="C143" s="98">
        <f t="shared" ref="C143" si="161">SUM(C144)-SUM(C145)</f>
        <v>-56.963456000000001</v>
      </c>
      <c r="D143" s="98">
        <f t="shared" ref="D143" si="162">SUM(D144)-SUM(D145)</f>
        <v>-16.055980000000002</v>
      </c>
      <c r="E143" s="98">
        <f t="shared" ref="E143:M143" si="163">SUM(E144)-SUM(E145)</f>
        <v>-13.666554</v>
      </c>
      <c r="F143" s="98">
        <f t="shared" si="163"/>
        <v>-12.98781</v>
      </c>
      <c r="G143" s="98">
        <f t="shared" si="163"/>
        <v>-14.253112</v>
      </c>
      <c r="H143" s="98">
        <f t="shared" si="163"/>
        <v>-21.138567999999999</v>
      </c>
      <c r="I143" s="98">
        <f t="shared" si="163"/>
        <v>-16.336033999999998</v>
      </c>
      <c r="J143" s="98">
        <f t="shared" si="163"/>
        <v>-0.34888000000000002</v>
      </c>
      <c r="K143" s="98">
        <f t="shared" si="163"/>
        <v>-0.86441599999999996</v>
      </c>
      <c r="L143" s="98">
        <f t="shared" si="163"/>
        <v>-3.5892379999999999</v>
      </c>
      <c r="M143" s="98">
        <f t="shared" si="163"/>
        <v>-6.5517749999999992</v>
      </c>
      <c r="N143" s="96">
        <v>129</v>
      </c>
    </row>
    <row r="144" spans="1:14" ht="12.95" customHeight="1" x14ac:dyDescent="0.2">
      <c r="A144" s="95">
        <v>130</v>
      </c>
      <c r="B144" s="16" t="s">
        <v>11</v>
      </c>
      <c r="C144" s="98">
        <f t="shared" ref="C144:C145" si="164">SUM(D144,E144,F144,G144)</f>
        <v>6.2319720000000007</v>
      </c>
      <c r="D144" s="98">
        <v>2.8169930000000001</v>
      </c>
      <c r="E144" s="98">
        <v>1.273647</v>
      </c>
      <c r="F144" s="98">
        <v>1.1048119999999999</v>
      </c>
      <c r="G144" s="98">
        <v>1.0365200000000001</v>
      </c>
      <c r="H144" s="98">
        <f t="shared" ref="H144:H145" si="165">SUM(I144,J144,K144,L144)</f>
        <v>0.99182599999999999</v>
      </c>
      <c r="I144" s="98">
        <v>0.74355499999999997</v>
      </c>
      <c r="J144" s="98">
        <v>0</v>
      </c>
      <c r="K144" s="98">
        <v>0</v>
      </c>
      <c r="L144" s="98">
        <v>0.24827099999999999</v>
      </c>
      <c r="M144" s="98">
        <v>0.13456000000000001</v>
      </c>
      <c r="N144" s="96">
        <v>130</v>
      </c>
    </row>
    <row r="145" spans="1:14" ht="12.95" customHeight="1" x14ac:dyDescent="0.2">
      <c r="A145" s="95">
        <v>131</v>
      </c>
      <c r="B145" s="16" t="s">
        <v>12</v>
      </c>
      <c r="C145" s="98">
        <f t="shared" si="164"/>
        <v>63.195428</v>
      </c>
      <c r="D145" s="98">
        <v>18.872973000000002</v>
      </c>
      <c r="E145" s="98">
        <v>14.940201</v>
      </c>
      <c r="F145" s="98">
        <v>14.092622</v>
      </c>
      <c r="G145" s="98">
        <v>15.289631999999999</v>
      </c>
      <c r="H145" s="98">
        <f t="shared" si="165"/>
        <v>22.130393999999999</v>
      </c>
      <c r="I145" s="98">
        <v>17.079588999999999</v>
      </c>
      <c r="J145" s="98">
        <v>0.34888000000000002</v>
      </c>
      <c r="K145" s="98">
        <v>0.86441599999999996</v>
      </c>
      <c r="L145" s="98">
        <v>3.8375089999999998</v>
      </c>
      <c r="M145" s="98">
        <v>6.6863349999999997</v>
      </c>
      <c r="N145" s="96">
        <v>131</v>
      </c>
    </row>
    <row r="146" spans="1:14" ht="12.95" customHeight="1" x14ac:dyDescent="0.2">
      <c r="A146" s="95">
        <v>132</v>
      </c>
      <c r="B146" s="19" t="s">
        <v>380</v>
      </c>
      <c r="C146" s="98">
        <f t="shared" ref="C146" si="166">SUM(C147)-SUM(C148)</f>
        <v>3492.9463809999997</v>
      </c>
      <c r="D146" s="98">
        <f t="shared" ref="D146" si="167">SUM(D147)-SUM(D148)</f>
        <v>1090.989701</v>
      </c>
      <c r="E146" s="98">
        <f t="shared" ref="E146:M146" si="168">SUM(E147)-SUM(E148)</f>
        <v>990.6000600000001</v>
      </c>
      <c r="F146" s="98">
        <f t="shared" si="168"/>
        <v>741.46366399999999</v>
      </c>
      <c r="G146" s="98">
        <f t="shared" si="168"/>
        <v>669.89295600000003</v>
      </c>
      <c r="H146" s="98">
        <f t="shared" si="168"/>
        <v>801.14225199999998</v>
      </c>
      <c r="I146" s="98">
        <f t="shared" si="168"/>
        <v>677.11706900000001</v>
      </c>
      <c r="J146" s="98">
        <f t="shared" si="168"/>
        <v>-3.5218050000000001</v>
      </c>
      <c r="K146" s="98">
        <f t="shared" si="168"/>
        <v>-10.005737999999999</v>
      </c>
      <c r="L146" s="98">
        <f t="shared" si="168"/>
        <v>137.55272599999998</v>
      </c>
      <c r="M146" s="98">
        <f t="shared" si="168"/>
        <v>278.48972300000003</v>
      </c>
      <c r="N146" s="96">
        <v>132</v>
      </c>
    </row>
    <row r="147" spans="1:14" ht="12.95" customHeight="1" x14ac:dyDescent="0.2">
      <c r="A147" s="95">
        <v>133</v>
      </c>
      <c r="B147" s="16" t="s">
        <v>11</v>
      </c>
      <c r="C147" s="98">
        <f t="shared" ref="C147:C148" si="169">SUM(D147,E147,F147,G147)</f>
        <v>4325.3998229999997</v>
      </c>
      <c r="D147" s="98">
        <v>1324.523987</v>
      </c>
      <c r="E147" s="98">
        <v>1189.7537030000001</v>
      </c>
      <c r="F147" s="98">
        <v>934.96619599999997</v>
      </c>
      <c r="G147" s="98">
        <v>876.15593699999999</v>
      </c>
      <c r="H147" s="98">
        <f t="shared" ref="H147:H148" si="170">SUM(I147,J147,K147,L147)</f>
        <v>1076.403994</v>
      </c>
      <c r="I147" s="98">
        <v>886.416203</v>
      </c>
      <c r="J147" s="98">
        <v>0</v>
      </c>
      <c r="K147" s="98">
        <v>0</v>
      </c>
      <c r="L147" s="98">
        <v>189.98779099999999</v>
      </c>
      <c r="M147" s="98">
        <v>363.608407</v>
      </c>
      <c r="N147" s="96">
        <v>133</v>
      </c>
    </row>
    <row r="148" spans="1:14" ht="12.95" customHeight="1" x14ac:dyDescent="0.2">
      <c r="A148" s="95">
        <v>134</v>
      </c>
      <c r="B148" s="16" t="s">
        <v>12</v>
      </c>
      <c r="C148" s="98">
        <f t="shared" si="169"/>
        <v>832.453442</v>
      </c>
      <c r="D148" s="98">
        <v>233.53428600000001</v>
      </c>
      <c r="E148" s="98">
        <v>199.15364299999999</v>
      </c>
      <c r="F148" s="98">
        <v>193.502532</v>
      </c>
      <c r="G148" s="98">
        <v>206.262981</v>
      </c>
      <c r="H148" s="98">
        <f t="shared" si="170"/>
        <v>275.26174200000003</v>
      </c>
      <c r="I148" s="98">
        <v>209.29913400000001</v>
      </c>
      <c r="J148" s="98">
        <v>3.5218050000000001</v>
      </c>
      <c r="K148" s="98">
        <v>10.005737999999999</v>
      </c>
      <c r="L148" s="98">
        <v>52.435065000000002</v>
      </c>
      <c r="M148" s="98">
        <v>85.118684000000002</v>
      </c>
      <c r="N148" s="96">
        <v>134</v>
      </c>
    </row>
    <row r="149" spans="1:14" ht="12.95" customHeight="1" x14ac:dyDescent="0.2">
      <c r="A149" s="95">
        <v>135</v>
      </c>
      <c r="B149" s="18" t="s">
        <v>18</v>
      </c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6">
        <v>135</v>
      </c>
    </row>
    <row r="150" spans="1:14" ht="12.95" customHeight="1" x14ac:dyDescent="0.2">
      <c r="A150" s="95">
        <v>136</v>
      </c>
      <c r="B150" s="19" t="s">
        <v>68</v>
      </c>
      <c r="C150" s="98">
        <f t="shared" ref="C150" si="171">SUM(C151)-SUM(C152)</f>
        <v>0</v>
      </c>
      <c r="D150" s="98">
        <f t="shared" ref="D150" si="172">SUM(D151)-SUM(D152)</f>
        <v>0</v>
      </c>
      <c r="E150" s="98">
        <f t="shared" ref="E150:M150" si="173">SUM(E151)-SUM(E152)</f>
        <v>0</v>
      </c>
      <c r="F150" s="98">
        <f t="shared" si="173"/>
        <v>0</v>
      </c>
      <c r="G150" s="98">
        <f t="shared" si="173"/>
        <v>0</v>
      </c>
      <c r="H150" s="98">
        <f t="shared" si="173"/>
        <v>0</v>
      </c>
      <c r="I150" s="98">
        <f t="shared" si="173"/>
        <v>0</v>
      </c>
      <c r="J150" s="98">
        <f t="shared" si="173"/>
        <v>0</v>
      </c>
      <c r="K150" s="98">
        <f t="shared" si="173"/>
        <v>0</v>
      </c>
      <c r="L150" s="98">
        <f t="shared" si="173"/>
        <v>0</v>
      </c>
      <c r="M150" s="98">
        <f t="shared" si="173"/>
        <v>0</v>
      </c>
      <c r="N150" s="96">
        <v>136</v>
      </c>
    </row>
    <row r="151" spans="1:14" ht="12.95" customHeight="1" x14ac:dyDescent="0.2">
      <c r="A151" s="95">
        <v>137</v>
      </c>
      <c r="B151" s="16" t="s">
        <v>11</v>
      </c>
      <c r="C151" s="99" t="s">
        <v>15</v>
      </c>
      <c r="D151" s="99" t="s">
        <v>15</v>
      </c>
      <c r="E151" s="99" t="s">
        <v>15</v>
      </c>
      <c r="F151" s="99" t="s">
        <v>15</v>
      </c>
      <c r="G151" s="99" t="s">
        <v>15</v>
      </c>
      <c r="H151" s="99" t="s">
        <v>15</v>
      </c>
      <c r="I151" s="99" t="s">
        <v>15</v>
      </c>
      <c r="J151" s="99" t="s">
        <v>15</v>
      </c>
      <c r="K151" s="99" t="s">
        <v>15</v>
      </c>
      <c r="L151" s="99" t="s">
        <v>15</v>
      </c>
      <c r="M151" s="99" t="s">
        <v>15</v>
      </c>
      <c r="N151" s="96">
        <v>137</v>
      </c>
    </row>
    <row r="152" spans="1:14" ht="12.95" customHeight="1" x14ac:dyDescent="0.2">
      <c r="A152" s="95">
        <v>138</v>
      </c>
      <c r="B152" s="16" t="s">
        <v>12</v>
      </c>
      <c r="C152" s="99" t="s">
        <v>15</v>
      </c>
      <c r="D152" s="99" t="s">
        <v>15</v>
      </c>
      <c r="E152" s="99" t="s">
        <v>15</v>
      </c>
      <c r="F152" s="99" t="s">
        <v>15</v>
      </c>
      <c r="G152" s="99" t="s">
        <v>15</v>
      </c>
      <c r="H152" s="99" t="s">
        <v>15</v>
      </c>
      <c r="I152" s="99" t="s">
        <v>15</v>
      </c>
      <c r="J152" s="99" t="s">
        <v>15</v>
      </c>
      <c r="K152" s="99" t="s">
        <v>15</v>
      </c>
      <c r="L152" s="99" t="s">
        <v>15</v>
      </c>
      <c r="M152" s="99" t="s">
        <v>15</v>
      </c>
      <c r="N152" s="96">
        <v>138</v>
      </c>
    </row>
    <row r="153" spans="1:14" ht="12.95" customHeight="1" x14ac:dyDescent="0.2">
      <c r="A153" s="95">
        <v>139</v>
      </c>
      <c r="B153" s="19" t="s">
        <v>381</v>
      </c>
      <c r="C153" s="98">
        <f t="shared" ref="C153:M153" si="174">SUM(C154)-SUM(C155)</f>
        <v>0</v>
      </c>
      <c r="D153" s="98">
        <f t="shared" si="174"/>
        <v>0</v>
      </c>
      <c r="E153" s="98">
        <f t="shared" si="174"/>
        <v>0</v>
      </c>
      <c r="F153" s="98">
        <f t="shared" si="174"/>
        <v>0</v>
      </c>
      <c r="G153" s="98">
        <f t="shared" si="174"/>
        <v>0</v>
      </c>
      <c r="H153" s="98">
        <f t="shared" si="174"/>
        <v>0</v>
      </c>
      <c r="I153" s="98">
        <f t="shared" si="174"/>
        <v>0</v>
      </c>
      <c r="J153" s="98">
        <f t="shared" si="174"/>
        <v>0</v>
      </c>
      <c r="K153" s="98">
        <f t="shared" si="174"/>
        <v>0</v>
      </c>
      <c r="L153" s="98">
        <f t="shared" si="174"/>
        <v>0</v>
      </c>
      <c r="M153" s="98">
        <f t="shared" si="174"/>
        <v>0</v>
      </c>
      <c r="N153" s="96">
        <v>139</v>
      </c>
    </row>
    <row r="154" spans="1:14" ht="12.95" customHeight="1" x14ac:dyDescent="0.2">
      <c r="A154" s="95">
        <v>140</v>
      </c>
      <c r="B154" s="16" t="s">
        <v>11</v>
      </c>
      <c r="C154" s="99" t="s">
        <v>15</v>
      </c>
      <c r="D154" s="99" t="s">
        <v>15</v>
      </c>
      <c r="E154" s="99" t="s">
        <v>15</v>
      </c>
      <c r="F154" s="99" t="s">
        <v>15</v>
      </c>
      <c r="G154" s="99" t="s">
        <v>15</v>
      </c>
      <c r="H154" s="99" t="s">
        <v>15</v>
      </c>
      <c r="I154" s="99" t="s">
        <v>15</v>
      </c>
      <c r="J154" s="99" t="s">
        <v>15</v>
      </c>
      <c r="K154" s="99" t="s">
        <v>15</v>
      </c>
      <c r="L154" s="99" t="s">
        <v>15</v>
      </c>
      <c r="M154" s="99" t="s">
        <v>15</v>
      </c>
      <c r="N154" s="96">
        <v>140</v>
      </c>
    </row>
    <row r="155" spans="1:14" ht="12.95" customHeight="1" x14ac:dyDescent="0.2">
      <c r="A155" s="95">
        <v>141</v>
      </c>
      <c r="B155" s="16" t="s">
        <v>12</v>
      </c>
      <c r="C155" s="99" t="s">
        <v>15</v>
      </c>
      <c r="D155" s="99" t="s">
        <v>15</v>
      </c>
      <c r="E155" s="99" t="s">
        <v>15</v>
      </c>
      <c r="F155" s="99" t="s">
        <v>15</v>
      </c>
      <c r="G155" s="99" t="s">
        <v>15</v>
      </c>
      <c r="H155" s="99" t="s">
        <v>15</v>
      </c>
      <c r="I155" s="99" t="s">
        <v>15</v>
      </c>
      <c r="J155" s="99" t="s">
        <v>15</v>
      </c>
      <c r="K155" s="99" t="s">
        <v>15</v>
      </c>
      <c r="L155" s="99" t="s">
        <v>15</v>
      </c>
      <c r="M155" s="99" t="s">
        <v>15</v>
      </c>
      <c r="N155" s="96">
        <v>141</v>
      </c>
    </row>
    <row r="156" spans="1:14" ht="12.95" customHeight="1" x14ac:dyDescent="0.2">
      <c r="A156" s="95">
        <v>142</v>
      </c>
      <c r="B156" s="19" t="s">
        <v>382</v>
      </c>
      <c r="C156" s="98">
        <f t="shared" ref="C156:M156" si="175">SUM(C157)-SUM(C158)</f>
        <v>0</v>
      </c>
      <c r="D156" s="98">
        <f t="shared" si="175"/>
        <v>0</v>
      </c>
      <c r="E156" s="98">
        <f t="shared" si="175"/>
        <v>0</v>
      </c>
      <c r="F156" s="98">
        <f t="shared" si="175"/>
        <v>0</v>
      </c>
      <c r="G156" s="98">
        <f t="shared" si="175"/>
        <v>0</v>
      </c>
      <c r="H156" s="98">
        <f t="shared" si="175"/>
        <v>0</v>
      </c>
      <c r="I156" s="98">
        <f t="shared" si="175"/>
        <v>0</v>
      </c>
      <c r="J156" s="98">
        <f t="shared" si="175"/>
        <v>0</v>
      </c>
      <c r="K156" s="98">
        <f t="shared" si="175"/>
        <v>0</v>
      </c>
      <c r="L156" s="98">
        <f t="shared" si="175"/>
        <v>0</v>
      </c>
      <c r="M156" s="98">
        <f t="shared" si="175"/>
        <v>0</v>
      </c>
      <c r="N156" s="96">
        <v>142</v>
      </c>
    </row>
    <row r="157" spans="1:14" ht="12.95" customHeight="1" x14ac:dyDescent="0.2">
      <c r="A157" s="95">
        <v>143</v>
      </c>
      <c r="B157" s="16" t="s">
        <v>11</v>
      </c>
      <c r="C157" s="99" t="s">
        <v>15</v>
      </c>
      <c r="D157" s="99" t="s">
        <v>15</v>
      </c>
      <c r="E157" s="99" t="s">
        <v>15</v>
      </c>
      <c r="F157" s="99" t="s">
        <v>15</v>
      </c>
      <c r="G157" s="99" t="s">
        <v>15</v>
      </c>
      <c r="H157" s="99" t="s">
        <v>15</v>
      </c>
      <c r="I157" s="99" t="s">
        <v>15</v>
      </c>
      <c r="J157" s="99" t="s">
        <v>15</v>
      </c>
      <c r="K157" s="99" t="s">
        <v>15</v>
      </c>
      <c r="L157" s="99" t="s">
        <v>15</v>
      </c>
      <c r="M157" s="99" t="s">
        <v>15</v>
      </c>
      <c r="N157" s="96">
        <v>143</v>
      </c>
    </row>
    <row r="158" spans="1:14" ht="12.95" customHeight="1" x14ac:dyDescent="0.2">
      <c r="A158" s="95">
        <v>144</v>
      </c>
      <c r="B158" s="16" t="s">
        <v>12</v>
      </c>
      <c r="C158" s="99" t="s">
        <v>15</v>
      </c>
      <c r="D158" s="99" t="s">
        <v>15</v>
      </c>
      <c r="E158" s="99" t="s">
        <v>15</v>
      </c>
      <c r="F158" s="99" t="s">
        <v>15</v>
      </c>
      <c r="G158" s="99" t="s">
        <v>15</v>
      </c>
      <c r="H158" s="99" t="s">
        <v>15</v>
      </c>
      <c r="I158" s="99" t="s">
        <v>15</v>
      </c>
      <c r="J158" s="99" t="s">
        <v>15</v>
      </c>
      <c r="K158" s="99" t="s">
        <v>15</v>
      </c>
      <c r="L158" s="99" t="s">
        <v>15</v>
      </c>
      <c r="M158" s="99" t="s">
        <v>15</v>
      </c>
      <c r="N158" s="96">
        <v>144</v>
      </c>
    </row>
    <row r="159" spans="1:14" ht="12.95" customHeight="1" x14ac:dyDescent="0.2">
      <c r="A159" s="95">
        <v>145</v>
      </c>
      <c r="B159" s="19" t="s">
        <v>383</v>
      </c>
      <c r="C159" s="98">
        <f t="shared" ref="C159:M159" si="176">SUM(C160)-SUM(C161)</f>
        <v>0</v>
      </c>
      <c r="D159" s="98">
        <f t="shared" si="176"/>
        <v>0</v>
      </c>
      <c r="E159" s="98">
        <f t="shared" si="176"/>
        <v>0</v>
      </c>
      <c r="F159" s="98">
        <f t="shared" si="176"/>
        <v>0</v>
      </c>
      <c r="G159" s="98">
        <f t="shared" si="176"/>
        <v>0</v>
      </c>
      <c r="H159" s="98">
        <f t="shared" si="176"/>
        <v>0</v>
      </c>
      <c r="I159" s="98">
        <f t="shared" si="176"/>
        <v>0</v>
      </c>
      <c r="J159" s="98">
        <f t="shared" si="176"/>
        <v>0</v>
      </c>
      <c r="K159" s="98">
        <f t="shared" si="176"/>
        <v>0</v>
      </c>
      <c r="L159" s="98">
        <f t="shared" si="176"/>
        <v>0</v>
      </c>
      <c r="M159" s="98">
        <f t="shared" si="176"/>
        <v>0</v>
      </c>
      <c r="N159" s="96">
        <v>145</v>
      </c>
    </row>
    <row r="160" spans="1:14" ht="12.95" customHeight="1" x14ac:dyDescent="0.2">
      <c r="A160" s="95">
        <v>146</v>
      </c>
      <c r="B160" s="16" t="s">
        <v>11</v>
      </c>
      <c r="C160" s="99" t="s">
        <v>15</v>
      </c>
      <c r="D160" s="99" t="s">
        <v>15</v>
      </c>
      <c r="E160" s="99" t="s">
        <v>15</v>
      </c>
      <c r="F160" s="99" t="s">
        <v>15</v>
      </c>
      <c r="G160" s="99" t="s">
        <v>15</v>
      </c>
      <c r="H160" s="99" t="s">
        <v>15</v>
      </c>
      <c r="I160" s="99" t="s">
        <v>15</v>
      </c>
      <c r="J160" s="99" t="s">
        <v>15</v>
      </c>
      <c r="K160" s="99" t="s">
        <v>15</v>
      </c>
      <c r="L160" s="99" t="s">
        <v>15</v>
      </c>
      <c r="M160" s="99" t="s">
        <v>15</v>
      </c>
      <c r="N160" s="96">
        <v>146</v>
      </c>
    </row>
    <row r="161" spans="1:14" ht="12.95" customHeight="1" x14ac:dyDescent="0.2">
      <c r="A161" s="95">
        <v>147</v>
      </c>
      <c r="B161" s="16" t="s">
        <v>12</v>
      </c>
      <c r="C161" s="99" t="s">
        <v>15</v>
      </c>
      <c r="D161" s="99" t="s">
        <v>15</v>
      </c>
      <c r="E161" s="99" t="s">
        <v>15</v>
      </c>
      <c r="F161" s="99" t="s">
        <v>15</v>
      </c>
      <c r="G161" s="99" t="s">
        <v>15</v>
      </c>
      <c r="H161" s="99" t="s">
        <v>15</v>
      </c>
      <c r="I161" s="99" t="s">
        <v>15</v>
      </c>
      <c r="J161" s="99" t="s">
        <v>15</v>
      </c>
      <c r="K161" s="99" t="s">
        <v>15</v>
      </c>
      <c r="L161" s="99" t="s">
        <v>15</v>
      </c>
      <c r="M161" s="99" t="s">
        <v>15</v>
      </c>
      <c r="N161" s="96">
        <v>147</v>
      </c>
    </row>
    <row r="162" spans="1:14" ht="12.95" customHeight="1" x14ac:dyDescent="0.2">
      <c r="A162" s="95">
        <v>148</v>
      </c>
      <c r="B162" s="19" t="s">
        <v>384</v>
      </c>
      <c r="C162" s="98">
        <f t="shared" ref="C162:M162" si="177">SUM(C163)-SUM(C164)</f>
        <v>0</v>
      </c>
      <c r="D162" s="98">
        <f t="shared" si="177"/>
        <v>0</v>
      </c>
      <c r="E162" s="98">
        <f t="shared" si="177"/>
        <v>0</v>
      </c>
      <c r="F162" s="98">
        <f t="shared" si="177"/>
        <v>0</v>
      </c>
      <c r="G162" s="98">
        <f t="shared" si="177"/>
        <v>0</v>
      </c>
      <c r="H162" s="98">
        <f t="shared" si="177"/>
        <v>0</v>
      </c>
      <c r="I162" s="98">
        <f t="shared" si="177"/>
        <v>0</v>
      </c>
      <c r="J162" s="98">
        <f t="shared" si="177"/>
        <v>0</v>
      </c>
      <c r="K162" s="98">
        <f t="shared" si="177"/>
        <v>0</v>
      </c>
      <c r="L162" s="98">
        <f t="shared" si="177"/>
        <v>0</v>
      </c>
      <c r="M162" s="98">
        <f t="shared" si="177"/>
        <v>0</v>
      </c>
      <c r="N162" s="96">
        <v>148</v>
      </c>
    </row>
    <row r="163" spans="1:14" ht="12.95" customHeight="1" x14ac:dyDescent="0.2">
      <c r="A163" s="95">
        <v>149</v>
      </c>
      <c r="B163" s="16" t="s">
        <v>11</v>
      </c>
      <c r="C163" s="98">
        <f t="shared" ref="C163:M164" si="178">SUM(C167,C170)</f>
        <v>0</v>
      </c>
      <c r="D163" s="98">
        <f t="shared" si="178"/>
        <v>0</v>
      </c>
      <c r="E163" s="98">
        <f t="shared" si="178"/>
        <v>0</v>
      </c>
      <c r="F163" s="98">
        <f t="shared" si="178"/>
        <v>0</v>
      </c>
      <c r="G163" s="98">
        <f t="shared" si="178"/>
        <v>0</v>
      </c>
      <c r="H163" s="98">
        <f t="shared" si="178"/>
        <v>0</v>
      </c>
      <c r="I163" s="98">
        <f t="shared" si="178"/>
        <v>0</v>
      </c>
      <c r="J163" s="98">
        <f t="shared" si="178"/>
        <v>0</v>
      </c>
      <c r="K163" s="98">
        <f t="shared" si="178"/>
        <v>0</v>
      </c>
      <c r="L163" s="98">
        <f t="shared" si="178"/>
        <v>0</v>
      </c>
      <c r="M163" s="98">
        <f t="shared" si="178"/>
        <v>0</v>
      </c>
      <c r="N163" s="96">
        <v>149</v>
      </c>
    </row>
    <row r="164" spans="1:14" ht="12.95" customHeight="1" x14ac:dyDescent="0.2">
      <c r="A164" s="95">
        <v>150</v>
      </c>
      <c r="B164" s="16" t="s">
        <v>12</v>
      </c>
      <c r="C164" s="98">
        <f t="shared" si="178"/>
        <v>0</v>
      </c>
      <c r="D164" s="98">
        <f t="shared" si="178"/>
        <v>0</v>
      </c>
      <c r="E164" s="98">
        <f t="shared" si="178"/>
        <v>0</v>
      </c>
      <c r="F164" s="98">
        <f t="shared" si="178"/>
        <v>0</v>
      </c>
      <c r="G164" s="98">
        <f t="shared" si="178"/>
        <v>0</v>
      </c>
      <c r="H164" s="98">
        <f t="shared" si="178"/>
        <v>0</v>
      </c>
      <c r="I164" s="98">
        <f t="shared" si="178"/>
        <v>0</v>
      </c>
      <c r="J164" s="98">
        <f t="shared" si="178"/>
        <v>0</v>
      </c>
      <c r="K164" s="98">
        <f t="shared" si="178"/>
        <v>0</v>
      </c>
      <c r="L164" s="98">
        <f t="shared" si="178"/>
        <v>0</v>
      </c>
      <c r="M164" s="98">
        <f t="shared" si="178"/>
        <v>0</v>
      </c>
      <c r="N164" s="96">
        <v>150</v>
      </c>
    </row>
    <row r="165" spans="1:14" ht="12.95" customHeight="1" x14ac:dyDescent="0.2">
      <c r="A165" s="95"/>
      <c r="B165" s="55" t="s">
        <v>371</v>
      </c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6"/>
    </row>
    <row r="166" spans="1:14" ht="12.75" customHeight="1" x14ac:dyDescent="0.2">
      <c r="A166" s="95">
        <v>151</v>
      </c>
      <c r="B166" s="36" t="s">
        <v>69</v>
      </c>
      <c r="C166" s="98">
        <f t="shared" ref="C166" si="179">SUM(C167)-SUM(C168)</f>
        <v>0</v>
      </c>
      <c r="D166" s="98">
        <f t="shared" ref="D166" si="180">SUM(D167)-SUM(D168)</f>
        <v>0</v>
      </c>
      <c r="E166" s="98">
        <f t="shared" ref="E166:M166" si="181">SUM(E167)-SUM(E168)</f>
        <v>0</v>
      </c>
      <c r="F166" s="98">
        <f t="shared" si="181"/>
        <v>0</v>
      </c>
      <c r="G166" s="98">
        <f t="shared" si="181"/>
        <v>0</v>
      </c>
      <c r="H166" s="98">
        <f t="shared" si="181"/>
        <v>0</v>
      </c>
      <c r="I166" s="98">
        <f t="shared" si="181"/>
        <v>0</v>
      </c>
      <c r="J166" s="98">
        <f t="shared" si="181"/>
        <v>0</v>
      </c>
      <c r="K166" s="98">
        <f t="shared" si="181"/>
        <v>0</v>
      </c>
      <c r="L166" s="98">
        <f t="shared" si="181"/>
        <v>0</v>
      </c>
      <c r="M166" s="98">
        <f t="shared" si="181"/>
        <v>0</v>
      </c>
      <c r="N166" s="96">
        <v>151</v>
      </c>
    </row>
    <row r="167" spans="1:14" ht="12.75" customHeight="1" x14ac:dyDescent="0.2">
      <c r="A167" s="95">
        <v>152</v>
      </c>
      <c r="B167" s="16" t="s">
        <v>11</v>
      </c>
      <c r="C167" s="99" t="s">
        <v>15</v>
      </c>
      <c r="D167" s="99" t="s">
        <v>15</v>
      </c>
      <c r="E167" s="99" t="s">
        <v>15</v>
      </c>
      <c r="F167" s="99" t="s">
        <v>15</v>
      </c>
      <c r="G167" s="99" t="s">
        <v>15</v>
      </c>
      <c r="H167" s="99" t="s">
        <v>15</v>
      </c>
      <c r="I167" s="99" t="s">
        <v>15</v>
      </c>
      <c r="J167" s="99" t="s">
        <v>15</v>
      </c>
      <c r="K167" s="99" t="s">
        <v>15</v>
      </c>
      <c r="L167" s="99" t="s">
        <v>15</v>
      </c>
      <c r="M167" s="99" t="s">
        <v>15</v>
      </c>
      <c r="N167" s="96">
        <v>152</v>
      </c>
    </row>
    <row r="168" spans="1:14" ht="12.75" customHeight="1" x14ac:dyDescent="0.2">
      <c r="A168" s="95">
        <v>153</v>
      </c>
      <c r="B168" s="16" t="s">
        <v>12</v>
      </c>
      <c r="C168" s="99" t="s">
        <v>15</v>
      </c>
      <c r="D168" s="99" t="s">
        <v>15</v>
      </c>
      <c r="E168" s="99" t="s">
        <v>15</v>
      </c>
      <c r="F168" s="99" t="s">
        <v>15</v>
      </c>
      <c r="G168" s="99" t="s">
        <v>15</v>
      </c>
      <c r="H168" s="99" t="s">
        <v>15</v>
      </c>
      <c r="I168" s="99" t="s">
        <v>15</v>
      </c>
      <c r="J168" s="99" t="s">
        <v>15</v>
      </c>
      <c r="K168" s="99" t="s">
        <v>15</v>
      </c>
      <c r="L168" s="99" t="s">
        <v>15</v>
      </c>
      <c r="M168" s="99" t="s">
        <v>15</v>
      </c>
      <c r="N168" s="96">
        <v>153</v>
      </c>
    </row>
    <row r="169" spans="1:14" ht="12.75" customHeight="1" x14ac:dyDescent="0.2">
      <c r="A169" s="95">
        <v>154</v>
      </c>
      <c r="B169" s="37" t="s">
        <v>70</v>
      </c>
      <c r="C169" s="98">
        <f t="shared" ref="C169:M169" si="182">SUM(C170)-SUM(C171)</f>
        <v>0</v>
      </c>
      <c r="D169" s="98">
        <f t="shared" si="182"/>
        <v>0</v>
      </c>
      <c r="E169" s="98">
        <f t="shared" si="182"/>
        <v>0</v>
      </c>
      <c r="F169" s="98">
        <f t="shared" si="182"/>
        <v>0</v>
      </c>
      <c r="G169" s="98">
        <f t="shared" si="182"/>
        <v>0</v>
      </c>
      <c r="H169" s="98">
        <f t="shared" si="182"/>
        <v>0</v>
      </c>
      <c r="I169" s="98">
        <f t="shared" si="182"/>
        <v>0</v>
      </c>
      <c r="J169" s="98">
        <f t="shared" si="182"/>
        <v>0</v>
      </c>
      <c r="K169" s="98">
        <f t="shared" si="182"/>
        <v>0</v>
      </c>
      <c r="L169" s="98">
        <f t="shared" si="182"/>
        <v>0</v>
      </c>
      <c r="M169" s="98">
        <f t="shared" si="182"/>
        <v>0</v>
      </c>
      <c r="N169" s="96">
        <v>154</v>
      </c>
    </row>
    <row r="170" spans="1:14" ht="12.75" customHeight="1" x14ac:dyDescent="0.2">
      <c r="A170" s="95">
        <v>155</v>
      </c>
      <c r="B170" s="16" t="s">
        <v>11</v>
      </c>
      <c r="C170" s="99" t="s">
        <v>15</v>
      </c>
      <c r="D170" s="99" t="s">
        <v>15</v>
      </c>
      <c r="E170" s="99" t="s">
        <v>15</v>
      </c>
      <c r="F170" s="99" t="s">
        <v>15</v>
      </c>
      <c r="G170" s="99" t="s">
        <v>15</v>
      </c>
      <c r="H170" s="99" t="s">
        <v>15</v>
      </c>
      <c r="I170" s="99" t="s">
        <v>15</v>
      </c>
      <c r="J170" s="99" t="s">
        <v>15</v>
      </c>
      <c r="K170" s="99" t="s">
        <v>15</v>
      </c>
      <c r="L170" s="99" t="s">
        <v>15</v>
      </c>
      <c r="M170" s="99" t="s">
        <v>15</v>
      </c>
      <c r="N170" s="96">
        <v>155</v>
      </c>
    </row>
    <row r="171" spans="1:14" ht="12.75" customHeight="1" x14ac:dyDescent="0.2">
      <c r="A171" s="95">
        <v>156</v>
      </c>
      <c r="B171" s="16" t="s">
        <v>12</v>
      </c>
      <c r="C171" s="99" t="s">
        <v>15</v>
      </c>
      <c r="D171" s="99" t="s">
        <v>15</v>
      </c>
      <c r="E171" s="99" t="s">
        <v>15</v>
      </c>
      <c r="F171" s="99" t="s">
        <v>15</v>
      </c>
      <c r="G171" s="99" t="s">
        <v>15</v>
      </c>
      <c r="H171" s="99" t="s">
        <v>15</v>
      </c>
      <c r="I171" s="99" t="s">
        <v>15</v>
      </c>
      <c r="J171" s="99" t="s">
        <v>15</v>
      </c>
      <c r="K171" s="99" t="s">
        <v>15</v>
      </c>
      <c r="L171" s="99" t="s">
        <v>15</v>
      </c>
      <c r="M171" s="99" t="s">
        <v>15</v>
      </c>
      <c r="N171" s="96">
        <v>156</v>
      </c>
    </row>
    <row r="172" spans="1:14" ht="12.75" customHeight="1" x14ac:dyDescent="0.2">
      <c r="A172" s="95">
        <v>157</v>
      </c>
      <c r="B172" s="23" t="s">
        <v>71</v>
      </c>
      <c r="C172" s="58">
        <f t="shared" ref="C172:M172" si="183">SUM(C173)-SUM(C174)</f>
        <v>0</v>
      </c>
      <c r="D172" s="58">
        <f t="shared" si="183"/>
        <v>0</v>
      </c>
      <c r="E172" s="58">
        <f t="shared" si="183"/>
        <v>0</v>
      </c>
      <c r="F172" s="58">
        <f t="shared" si="183"/>
        <v>0</v>
      </c>
      <c r="G172" s="58">
        <f t="shared" si="183"/>
        <v>0</v>
      </c>
      <c r="H172" s="58">
        <f t="shared" si="183"/>
        <v>0</v>
      </c>
      <c r="I172" s="58">
        <f t="shared" si="183"/>
        <v>0</v>
      </c>
      <c r="J172" s="58">
        <f t="shared" si="183"/>
        <v>0</v>
      </c>
      <c r="K172" s="58">
        <f t="shared" si="183"/>
        <v>0</v>
      </c>
      <c r="L172" s="58">
        <f t="shared" si="183"/>
        <v>0</v>
      </c>
      <c r="M172" s="58">
        <f t="shared" si="183"/>
        <v>0</v>
      </c>
      <c r="N172" s="96">
        <v>157</v>
      </c>
    </row>
    <row r="173" spans="1:14" ht="12.75" customHeight="1" x14ac:dyDescent="0.2">
      <c r="A173" s="95">
        <v>158</v>
      </c>
      <c r="B173" s="16" t="s">
        <v>11</v>
      </c>
      <c r="C173" s="98">
        <f t="shared" ref="C173:M174" si="184">SUM(C176,C179)</f>
        <v>0</v>
      </c>
      <c r="D173" s="98">
        <f t="shared" si="184"/>
        <v>0</v>
      </c>
      <c r="E173" s="98">
        <f t="shared" si="184"/>
        <v>0</v>
      </c>
      <c r="F173" s="98">
        <f t="shared" si="184"/>
        <v>0</v>
      </c>
      <c r="G173" s="98">
        <f t="shared" si="184"/>
        <v>0</v>
      </c>
      <c r="H173" s="98">
        <f t="shared" si="184"/>
        <v>0</v>
      </c>
      <c r="I173" s="98">
        <f t="shared" si="184"/>
        <v>0</v>
      </c>
      <c r="J173" s="98">
        <f t="shared" si="184"/>
        <v>0</v>
      </c>
      <c r="K173" s="98">
        <f t="shared" si="184"/>
        <v>0</v>
      </c>
      <c r="L173" s="98">
        <f t="shared" si="184"/>
        <v>0</v>
      </c>
      <c r="M173" s="98">
        <f t="shared" si="184"/>
        <v>0</v>
      </c>
      <c r="N173" s="96">
        <v>158</v>
      </c>
    </row>
    <row r="174" spans="1:14" ht="12.75" customHeight="1" x14ac:dyDescent="0.2">
      <c r="A174" s="95">
        <v>159</v>
      </c>
      <c r="B174" s="16" t="s">
        <v>12</v>
      </c>
      <c r="C174" s="98">
        <f t="shared" si="184"/>
        <v>0</v>
      </c>
      <c r="D174" s="98">
        <f t="shared" si="184"/>
        <v>0</v>
      </c>
      <c r="E174" s="98">
        <f t="shared" si="184"/>
        <v>0</v>
      </c>
      <c r="F174" s="98">
        <f t="shared" si="184"/>
        <v>0</v>
      </c>
      <c r="G174" s="98">
        <f t="shared" si="184"/>
        <v>0</v>
      </c>
      <c r="H174" s="98">
        <f t="shared" si="184"/>
        <v>0</v>
      </c>
      <c r="I174" s="98">
        <f t="shared" si="184"/>
        <v>0</v>
      </c>
      <c r="J174" s="98">
        <f t="shared" si="184"/>
        <v>0</v>
      </c>
      <c r="K174" s="98">
        <f t="shared" si="184"/>
        <v>0</v>
      </c>
      <c r="L174" s="98">
        <f t="shared" si="184"/>
        <v>0</v>
      </c>
      <c r="M174" s="98">
        <f t="shared" si="184"/>
        <v>0</v>
      </c>
      <c r="N174" s="96">
        <v>159</v>
      </c>
    </row>
    <row r="175" spans="1:14" ht="12.75" customHeight="1" x14ac:dyDescent="0.2">
      <c r="A175" s="95">
        <v>160</v>
      </c>
      <c r="B175" s="18" t="s">
        <v>385</v>
      </c>
      <c r="C175" s="98">
        <f t="shared" ref="C175" si="185">SUM(C176)-SUM(C177)</f>
        <v>0</v>
      </c>
      <c r="D175" s="98">
        <f t="shared" ref="D175" si="186">SUM(D176)-SUM(D177)</f>
        <v>0</v>
      </c>
      <c r="E175" s="98">
        <f t="shared" ref="E175:M175" si="187">SUM(E176)-SUM(E177)</f>
        <v>0</v>
      </c>
      <c r="F175" s="98">
        <f t="shared" si="187"/>
        <v>0</v>
      </c>
      <c r="G175" s="98">
        <f t="shared" si="187"/>
        <v>0</v>
      </c>
      <c r="H175" s="98">
        <f t="shared" si="187"/>
        <v>0</v>
      </c>
      <c r="I175" s="98">
        <f t="shared" si="187"/>
        <v>0</v>
      </c>
      <c r="J175" s="98">
        <f t="shared" si="187"/>
        <v>0</v>
      </c>
      <c r="K175" s="98">
        <f t="shared" si="187"/>
        <v>0</v>
      </c>
      <c r="L175" s="98">
        <f t="shared" si="187"/>
        <v>0</v>
      </c>
      <c r="M175" s="98">
        <f t="shared" si="187"/>
        <v>0</v>
      </c>
      <c r="N175" s="96">
        <v>160</v>
      </c>
    </row>
    <row r="176" spans="1:14" ht="12.75" customHeight="1" x14ac:dyDescent="0.2">
      <c r="A176" s="95">
        <v>161</v>
      </c>
      <c r="B176" s="16" t="s">
        <v>11</v>
      </c>
      <c r="C176" s="98">
        <f t="shared" ref="C176:C177" si="188">SUM(D176,E176,F176,G176)</f>
        <v>0</v>
      </c>
      <c r="D176" s="98">
        <v>0</v>
      </c>
      <c r="E176" s="98">
        <v>0</v>
      </c>
      <c r="F176" s="98">
        <v>0</v>
      </c>
      <c r="G176" s="98">
        <v>0</v>
      </c>
      <c r="H176" s="98">
        <f t="shared" ref="H176:H177" si="189">SUM(I176,J176,K176,L176)</f>
        <v>0</v>
      </c>
      <c r="I176" s="98">
        <v>0</v>
      </c>
      <c r="J176" s="98">
        <v>0</v>
      </c>
      <c r="K176" s="98">
        <v>0</v>
      </c>
      <c r="L176" s="98">
        <v>0</v>
      </c>
      <c r="M176" s="98">
        <v>0</v>
      </c>
      <c r="N176" s="96">
        <v>161</v>
      </c>
    </row>
    <row r="177" spans="1:14" ht="12.75" customHeight="1" x14ac:dyDescent="0.2">
      <c r="A177" s="95">
        <v>162</v>
      </c>
      <c r="B177" s="16" t="s">
        <v>12</v>
      </c>
      <c r="C177" s="98">
        <f t="shared" si="188"/>
        <v>0</v>
      </c>
      <c r="D177" s="98">
        <v>0</v>
      </c>
      <c r="E177" s="98">
        <v>0</v>
      </c>
      <c r="F177" s="98">
        <v>0</v>
      </c>
      <c r="G177" s="98">
        <v>0</v>
      </c>
      <c r="H177" s="98">
        <f t="shared" si="189"/>
        <v>0</v>
      </c>
      <c r="I177" s="98">
        <v>0</v>
      </c>
      <c r="J177" s="98">
        <v>0</v>
      </c>
      <c r="K177" s="98">
        <v>0</v>
      </c>
      <c r="L177" s="98">
        <v>0</v>
      </c>
      <c r="M177" s="98">
        <v>0</v>
      </c>
      <c r="N177" s="96">
        <v>162</v>
      </c>
    </row>
    <row r="178" spans="1:14" ht="12.75" customHeight="1" x14ac:dyDescent="0.2">
      <c r="A178" s="95">
        <v>163</v>
      </c>
      <c r="B178" s="18" t="s">
        <v>386</v>
      </c>
      <c r="C178" s="98">
        <f t="shared" ref="C178" si="190">SUM(C179)-SUM(C180)</f>
        <v>0</v>
      </c>
      <c r="D178" s="98">
        <f t="shared" ref="D178" si="191">SUM(D179)-SUM(D180)</f>
        <v>0</v>
      </c>
      <c r="E178" s="98">
        <f t="shared" ref="E178:M178" si="192">SUM(E179)-SUM(E180)</f>
        <v>0</v>
      </c>
      <c r="F178" s="98">
        <f t="shared" si="192"/>
        <v>0</v>
      </c>
      <c r="G178" s="98">
        <f t="shared" si="192"/>
        <v>0</v>
      </c>
      <c r="H178" s="98">
        <f t="shared" si="192"/>
        <v>0</v>
      </c>
      <c r="I178" s="98">
        <f t="shared" si="192"/>
        <v>0</v>
      </c>
      <c r="J178" s="98">
        <f t="shared" si="192"/>
        <v>0</v>
      </c>
      <c r="K178" s="98">
        <f t="shared" si="192"/>
        <v>0</v>
      </c>
      <c r="L178" s="98">
        <f t="shared" si="192"/>
        <v>0</v>
      </c>
      <c r="M178" s="98">
        <f t="shared" si="192"/>
        <v>0</v>
      </c>
      <c r="N178" s="96">
        <v>163</v>
      </c>
    </row>
    <row r="179" spans="1:14" ht="12.75" customHeight="1" x14ac:dyDescent="0.2">
      <c r="A179" s="95">
        <v>164</v>
      </c>
      <c r="B179" s="16" t="s">
        <v>11</v>
      </c>
      <c r="C179" s="99" t="s">
        <v>15</v>
      </c>
      <c r="D179" s="99" t="s">
        <v>15</v>
      </c>
      <c r="E179" s="99" t="s">
        <v>15</v>
      </c>
      <c r="F179" s="99" t="s">
        <v>15</v>
      </c>
      <c r="G179" s="99" t="s">
        <v>15</v>
      </c>
      <c r="H179" s="99" t="s">
        <v>15</v>
      </c>
      <c r="I179" s="99" t="s">
        <v>15</v>
      </c>
      <c r="J179" s="99" t="s">
        <v>15</v>
      </c>
      <c r="K179" s="99" t="s">
        <v>15</v>
      </c>
      <c r="L179" s="99" t="s">
        <v>15</v>
      </c>
      <c r="M179" s="99" t="s">
        <v>15</v>
      </c>
      <c r="N179" s="96">
        <v>164</v>
      </c>
    </row>
    <row r="180" spans="1:14" ht="12.75" customHeight="1" x14ac:dyDescent="0.2">
      <c r="A180" s="95">
        <v>165</v>
      </c>
      <c r="B180" s="16" t="s">
        <v>12</v>
      </c>
      <c r="C180" s="99" t="s">
        <v>15</v>
      </c>
      <c r="D180" s="99" t="s">
        <v>15</v>
      </c>
      <c r="E180" s="99" t="s">
        <v>15</v>
      </c>
      <c r="F180" s="99" t="s">
        <v>15</v>
      </c>
      <c r="G180" s="99" t="s">
        <v>15</v>
      </c>
      <c r="H180" s="99" t="s">
        <v>15</v>
      </c>
      <c r="I180" s="99" t="s">
        <v>15</v>
      </c>
      <c r="J180" s="99" t="s">
        <v>15</v>
      </c>
      <c r="K180" s="99" t="s">
        <v>15</v>
      </c>
      <c r="L180" s="99" t="s">
        <v>15</v>
      </c>
      <c r="M180" s="99" t="s">
        <v>15</v>
      </c>
      <c r="N180" s="96">
        <v>165</v>
      </c>
    </row>
    <row r="181" spans="1:14" ht="12.75" customHeight="1" x14ac:dyDescent="0.2">
      <c r="A181" s="95">
        <v>166</v>
      </c>
      <c r="B181" s="23" t="s">
        <v>72</v>
      </c>
      <c r="C181" s="58">
        <f t="shared" ref="C181:M181" si="193">SUM(C182)-SUM(C183)</f>
        <v>31.621149000000003</v>
      </c>
      <c r="D181" s="58">
        <f t="shared" si="193"/>
        <v>6.216105000000006</v>
      </c>
      <c r="E181" s="58">
        <f t="shared" si="193"/>
        <v>-9.7382110000000068</v>
      </c>
      <c r="F181" s="58">
        <f t="shared" si="193"/>
        <v>18.889057999999999</v>
      </c>
      <c r="G181" s="58">
        <f t="shared" si="193"/>
        <v>16.254197000000012</v>
      </c>
      <c r="H181" s="58">
        <f t="shared" si="193"/>
        <v>58.947535170000009</v>
      </c>
      <c r="I181" s="58">
        <f t="shared" si="193"/>
        <v>12.456317800000008</v>
      </c>
      <c r="J181" s="58">
        <f t="shared" si="193"/>
        <v>16.802071529999999</v>
      </c>
      <c r="K181" s="58">
        <f t="shared" si="193"/>
        <v>15.031755310000001</v>
      </c>
      <c r="L181" s="58">
        <f t="shared" si="193"/>
        <v>14.657390530000001</v>
      </c>
      <c r="M181" s="58">
        <f t="shared" si="193"/>
        <v>-9.2786424200000113</v>
      </c>
      <c r="N181" s="96">
        <v>166</v>
      </c>
    </row>
    <row r="182" spans="1:14" ht="12.75" customHeight="1" x14ac:dyDescent="0.2">
      <c r="A182" s="95">
        <v>167</v>
      </c>
      <c r="B182" s="16" t="s">
        <v>11</v>
      </c>
      <c r="C182" s="98">
        <f t="shared" ref="C182:M183" si="194">SUM(C185,C188,C191,C194)</f>
        <v>264.94589999999999</v>
      </c>
      <c r="D182" s="98">
        <f t="shared" si="194"/>
        <v>61.070821000000002</v>
      </c>
      <c r="E182" s="98">
        <f t="shared" si="194"/>
        <v>58.628199999999993</v>
      </c>
      <c r="F182" s="98">
        <f t="shared" si="194"/>
        <v>68.562061</v>
      </c>
      <c r="G182" s="98">
        <f t="shared" si="194"/>
        <v>76.684818000000007</v>
      </c>
      <c r="H182" s="98">
        <f t="shared" si="194"/>
        <v>205.36784952000002</v>
      </c>
      <c r="I182" s="98">
        <f t="shared" si="194"/>
        <v>51.760476400000002</v>
      </c>
      <c r="J182" s="98">
        <f t="shared" si="194"/>
        <v>47.619638279999997</v>
      </c>
      <c r="K182" s="98">
        <f t="shared" si="194"/>
        <v>50.49468031</v>
      </c>
      <c r="L182" s="98">
        <f t="shared" si="194"/>
        <v>55.493054530000002</v>
      </c>
      <c r="M182" s="98">
        <f t="shared" si="194"/>
        <v>44.142018119999996</v>
      </c>
      <c r="N182" s="96">
        <v>167</v>
      </c>
    </row>
    <row r="183" spans="1:14" ht="12.75" customHeight="1" x14ac:dyDescent="0.2">
      <c r="A183" s="95">
        <v>168</v>
      </c>
      <c r="B183" s="16" t="s">
        <v>12</v>
      </c>
      <c r="C183" s="98">
        <f t="shared" si="194"/>
        <v>233.32475099999999</v>
      </c>
      <c r="D183" s="98">
        <f t="shared" si="194"/>
        <v>54.854715999999996</v>
      </c>
      <c r="E183" s="98">
        <f t="shared" si="194"/>
        <v>68.366410999999999</v>
      </c>
      <c r="F183" s="98">
        <f t="shared" si="194"/>
        <v>49.673003000000001</v>
      </c>
      <c r="G183" s="98">
        <f t="shared" si="194"/>
        <v>60.430620999999995</v>
      </c>
      <c r="H183" s="98">
        <f t="shared" si="194"/>
        <v>146.42031435000001</v>
      </c>
      <c r="I183" s="98">
        <f t="shared" si="194"/>
        <v>39.304158599999994</v>
      </c>
      <c r="J183" s="98">
        <f t="shared" si="194"/>
        <v>30.817566749999997</v>
      </c>
      <c r="K183" s="98">
        <f t="shared" si="194"/>
        <v>35.462924999999998</v>
      </c>
      <c r="L183" s="98">
        <f t="shared" si="194"/>
        <v>40.835664000000001</v>
      </c>
      <c r="M183" s="98">
        <f t="shared" si="194"/>
        <v>53.420660540000007</v>
      </c>
      <c r="N183" s="96">
        <v>168</v>
      </c>
    </row>
    <row r="184" spans="1:14" ht="12.75" customHeight="1" x14ac:dyDescent="0.2">
      <c r="A184" s="95">
        <v>169</v>
      </c>
      <c r="B184" s="18" t="s">
        <v>387</v>
      </c>
      <c r="C184" s="98">
        <f t="shared" ref="C184" si="195">SUM(C185)-SUM(C186)</f>
        <v>-39.059293999999994</v>
      </c>
      <c r="D184" s="98">
        <f t="shared" ref="D184" si="196">SUM(D185)-SUM(D186)</f>
        <v>-9.6436699999999966</v>
      </c>
      <c r="E184" s="98">
        <f t="shared" ref="E184:M184" si="197">SUM(E185)-SUM(E186)</f>
        <v>-12.707638000000003</v>
      </c>
      <c r="F184" s="98">
        <f t="shared" si="197"/>
        <v>-9.3403159999999978</v>
      </c>
      <c r="G184" s="98">
        <f t="shared" si="197"/>
        <v>-7.3676700000000004</v>
      </c>
      <c r="H184" s="98">
        <f t="shared" si="197"/>
        <v>10.750997890000008</v>
      </c>
      <c r="I184" s="98">
        <f t="shared" si="197"/>
        <v>0.95457907000000475</v>
      </c>
      <c r="J184" s="98">
        <f t="shared" si="197"/>
        <v>6.2204719000000015</v>
      </c>
      <c r="K184" s="98">
        <f t="shared" si="197"/>
        <v>3.7310890500000014</v>
      </c>
      <c r="L184" s="98">
        <f t="shared" si="197"/>
        <v>-0.15514213000000154</v>
      </c>
      <c r="M184" s="98">
        <f t="shared" si="197"/>
        <v>-2.7682840000000013</v>
      </c>
      <c r="N184" s="96">
        <v>169</v>
      </c>
    </row>
    <row r="185" spans="1:14" ht="12.75" customHeight="1" x14ac:dyDescent="0.2">
      <c r="A185" s="95">
        <v>170</v>
      </c>
      <c r="B185" s="16" t="s">
        <v>11</v>
      </c>
      <c r="C185" s="98">
        <f t="shared" ref="C185:C186" si="198">SUM(D185,E185,F185,G185)</f>
        <v>75.222445000000008</v>
      </c>
      <c r="D185" s="98">
        <v>18.4251</v>
      </c>
      <c r="E185" s="98">
        <v>18.628499999999999</v>
      </c>
      <c r="F185" s="98">
        <v>18.456116000000002</v>
      </c>
      <c r="G185" s="98">
        <v>19.712729</v>
      </c>
      <c r="H185" s="98">
        <f t="shared" ref="H185:H186" si="199">SUM(I185,J185,K185,L185)</f>
        <v>91.468315890000014</v>
      </c>
      <c r="I185" s="98">
        <v>22.913427070000001</v>
      </c>
      <c r="J185" s="98">
        <v>21.080352900000001</v>
      </c>
      <c r="K185" s="98">
        <v>21.994014050000001</v>
      </c>
      <c r="L185" s="98">
        <v>25.48052187</v>
      </c>
      <c r="M185" s="98">
        <v>20.310845</v>
      </c>
      <c r="N185" s="96">
        <v>170</v>
      </c>
    </row>
    <row r="186" spans="1:14" ht="12.75" customHeight="1" x14ac:dyDescent="0.2">
      <c r="A186" s="95">
        <v>171</v>
      </c>
      <c r="B186" s="16" t="s">
        <v>12</v>
      </c>
      <c r="C186" s="98">
        <f t="shared" si="198"/>
        <v>114.281739</v>
      </c>
      <c r="D186" s="98">
        <v>28.068769999999997</v>
      </c>
      <c r="E186" s="98">
        <v>31.336138000000002</v>
      </c>
      <c r="F186" s="98">
        <v>27.796431999999999</v>
      </c>
      <c r="G186" s="98">
        <v>27.080399</v>
      </c>
      <c r="H186" s="98">
        <f t="shared" si="199"/>
        <v>80.717318000000006</v>
      </c>
      <c r="I186" s="98">
        <v>21.958847999999996</v>
      </c>
      <c r="J186" s="98">
        <v>14.859881</v>
      </c>
      <c r="K186" s="98">
        <v>18.262924999999999</v>
      </c>
      <c r="L186" s="98">
        <v>25.635664000000002</v>
      </c>
      <c r="M186" s="98">
        <v>23.079129000000002</v>
      </c>
      <c r="N186" s="96">
        <v>171</v>
      </c>
    </row>
    <row r="187" spans="1:14" ht="12.75" customHeight="1" x14ac:dyDescent="0.2">
      <c r="A187" s="95">
        <v>172</v>
      </c>
      <c r="B187" s="18" t="s">
        <v>388</v>
      </c>
      <c r="C187" s="98">
        <f t="shared" ref="C187" si="200">SUM(C188)-SUM(C189)</f>
        <v>69.794924000000009</v>
      </c>
      <c r="D187" s="98">
        <f t="shared" ref="D187" si="201">SUM(D188)-SUM(D189)</f>
        <v>15.601430000000002</v>
      </c>
      <c r="E187" s="98">
        <f t="shared" ref="E187:M187" si="202">SUM(E188)-SUM(E189)</f>
        <v>4.3290760000000006</v>
      </c>
      <c r="F187" s="98">
        <f t="shared" si="202"/>
        <v>22.260370999999996</v>
      </c>
      <c r="G187" s="98">
        <f t="shared" si="202"/>
        <v>27.604046999999998</v>
      </c>
      <c r="H187" s="98">
        <f t="shared" si="202"/>
        <v>56.212602100000005</v>
      </c>
      <c r="I187" s="98">
        <f t="shared" si="202"/>
        <v>14.63510582</v>
      </c>
      <c r="J187" s="98">
        <f t="shared" si="202"/>
        <v>13.464297360000002</v>
      </c>
      <c r="K187" s="98">
        <f t="shared" si="202"/>
        <v>11.500666260000001</v>
      </c>
      <c r="L187" s="98">
        <f t="shared" si="202"/>
        <v>16.612532659999999</v>
      </c>
      <c r="M187" s="98">
        <f t="shared" si="202"/>
        <v>-1.4847651500000048</v>
      </c>
      <c r="N187" s="96">
        <v>172</v>
      </c>
    </row>
    <row r="188" spans="1:14" ht="12.75" customHeight="1" x14ac:dyDescent="0.2">
      <c r="A188" s="95">
        <v>173</v>
      </c>
      <c r="B188" s="16" t="s">
        <v>11</v>
      </c>
      <c r="C188" s="98">
        <f t="shared" ref="C188:C189" si="203">SUM(D188,E188,F188,G188)</f>
        <v>132.546379</v>
      </c>
      <c r="D188" s="98">
        <v>30.249338000000002</v>
      </c>
      <c r="E188" s="98">
        <v>24.2883</v>
      </c>
      <c r="F188" s="98">
        <v>35.053686999999996</v>
      </c>
      <c r="G188" s="98">
        <v>42.955053999999997</v>
      </c>
      <c r="H188" s="98">
        <f t="shared" ref="H188:H189" si="204">SUM(I188,J188,K188,L188)</f>
        <v>94.557912700000003</v>
      </c>
      <c r="I188" s="98">
        <v>23.669121759999999</v>
      </c>
      <c r="J188" s="98">
        <v>21.775592020000001</v>
      </c>
      <c r="K188" s="98">
        <v>23.600666260000001</v>
      </c>
      <c r="L188" s="98">
        <v>25.512532660000002</v>
      </c>
      <c r="M188" s="98">
        <v>19.821266040000001</v>
      </c>
      <c r="N188" s="96">
        <v>173</v>
      </c>
    </row>
    <row r="189" spans="1:14" ht="12.75" customHeight="1" x14ac:dyDescent="0.2">
      <c r="A189" s="95">
        <v>174</v>
      </c>
      <c r="B189" s="16" t="s">
        <v>12</v>
      </c>
      <c r="C189" s="98">
        <f t="shared" si="203"/>
        <v>62.751454999999993</v>
      </c>
      <c r="D189" s="98">
        <v>14.647907999999999</v>
      </c>
      <c r="E189" s="98">
        <v>19.959223999999999</v>
      </c>
      <c r="F189" s="98">
        <v>12.793316000000001</v>
      </c>
      <c r="G189" s="98">
        <v>15.351006999999999</v>
      </c>
      <c r="H189" s="98">
        <f t="shared" si="204"/>
        <v>38.345310599999998</v>
      </c>
      <c r="I189" s="98">
        <v>9.0340159399999997</v>
      </c>
      <c r="J189" s="98">
        <v>8.3112946599999997</v>
      </c>
      <c r="K189" s="98">
        <v>12.1</v>
      </c>
      <c r="L189" s="98">
        <v>8.9</v>
      </c>
      <c r="M189" s="98">
        <v>21.306031190000006</v>
      </c>
      <c r="N189" s="96">
        <v>174</v>
      </c>
    </row>
    <row r="190" spans="1:14" ht="12.75" customHeight="1" x14ac:dyDescent="0.2">
      <c r="A190" s="95">
        <v>175</v>
      </c>
      <c r="B190" s="18" t="s">
        <v>389</v>
      </c>
      <c r="C190" s="98">
        <f t="shared" ref="C190" si="205">SUM(C191)-SUM(C192)</f>
        <v>0.88551900000000217</v>
      </c>
      <c r="D190" s="98">
        <f t="shared" ref="D190" si="206">SUM(D191)-SUM(D192)</f>
        <v>0.25834500000000027</v>
      </c>
      <c r="E190" s="98">
        <f t="shared" ref="E190:M190" si="207">SUM(E191)-SUM(E192)</f>
        <v>-1.3596489999999992</v>
      </c>
      <c r="F190" s="98">
        <f t="shared" si="207"/>
        <v>5.9690030000000007</v>
      </c>
      <c r="G190" s="98">
        <f t="shared" si="207"/>
        <v>-3.9821799999999996</v>
      </c>
      <c r="H190" s="98">
        <f t="shared" si="207"/>
        <v>-8.0160648200000004</v>
      </c>
      <c r="I190" s="98">
        <f t="shared" si="207"/>
        <v>-3.1333670900000001</v>
      </c>
      <c r="J190" s="98">
        <f t="shared" si="207"/>
        <v>-2.8826977299999994</v>
      </c>
      <c r="K190" s="98">
        <f t="shared" si="207"/>
        <v>-0.19999999999999929</v>
      </c>
      <c r="L190" s="98">
        <f t="shared" si="207"/>
        <v>-1.7999999999999998</v>
      </c>
      <c r="M190" s="98">
        <f t="shared" si="207"/>
        <v>-5.0255932699999999</v>
      </c>
      <c r="N190" s="96">
        <v>175</v>
      </c>
    </row>
    <row r="191" spans="1:14" ht="12.75" customHeight="1" x14ac:dyDescent="0.2">
      <c r="A191" s="95">
        <v>176</v>
      </c>
      <c r="B191" s="16" t="s">
        <v>11</v>
      </c>
      <c r="C191" s="98">
        <f t="shared" ref="C191:C192" si="208">SUM(D191,E191,F191,G191)</f>
        <v>57.177076</v>
      </c>
      <c r="D191" s="98">
        <v>12.396383</v>
      </c>
      <c r="E191" s="98">
        <v>15.711399999999999</v>
      </c>
      <c r="F191" s="98">
        <v>15.052258</v>
      </c>
      <c r="G191" s="98">
        <v>14.017035</v>
      </c>
      <c r="H191" s="98">
        <f t="shared" ref="H191:H192" si="209">SUM(I191,J191,K191,L191)</f>
        <v>19.341620929999998</v>
      </c>
      <c r="I191" s="98">
        <v>5.1779275699999996</v>
      </c>
      <c r="J191" s="98">
        <v>4.7636933600000004</v>
      </c>
      <c r="K191" s="98">
        <v>4.9000000000000004</v>
      </c>
      <c r="L191" s="98">
        <v>4.5</v>
      </c>
      <c r="M191" s="98">
        <v>4.0099070799999996</v>
      </c>
      <c r="N191" s="96">
        <v>176</v>
      </c>
    </row>
    <row r="192" spans="1:14" ht="12.75" customHeight="1" x14ac:dyDescent="0.2">
      <c r="A192" s="95">
        <v>177</v>
      </c>
      <c r="B192" s="16" t="s">
        <v>12</v>
      </c>
      <c r="C192" s="98">
        <f t="shared" si="208"/>
        <v>56.291556999999997</v>
      </c>
      <c r="D192" s="98">
        <v>12.138038</v>
      </c>
      <c r="E192" s="98">
        <v>17.071048999999999</v>
      </c>
      <c r="F192" s="98">
        <v>9.0832549999999994</v>
      </c>
      <c r="G192" s="98">
        <v>17.999215</v>
      </c>
      <c r="H192" s="98">
        <f t="shared" si="209"/>
        <v>27.357685749999998</v>
      </c>
      <c r="I192" s="98">
        <v>8.3112946599999997</v>
      </c>
      <c r="J192" s="98">
        <v>7.6463910899999998</v>
      </c>
      <c r="K192" s="98">
        <v>5.0999999999999996</v>
      </c>
      <c r="L192" s="98">
        <v>6.3</v>
      </c>
      <c r="M192" s="98">
        <v>9.0355003499999995</v>
      </c>
      <c r="N192" s="96">
        <v>177</v>
      </c>
    </row>
    <row r="193" spans="1:14" ht="12.75" customHeight="1" x14ac:dyDescent="0.2">
      <c r="A193" s="95">
        <v>178</v>
      </c>
      <c r="B193" s="18" t="s">
        <v>390</v>
      </c>
      <c r="C193" s="98">
        <f t="shared" ref="C193" si="210">SUM(C194)-SUM(C195)</f>
        <v>0</v>
      </c>
      <c r="D193" s="98">
        <f t="shared" ref="D193" si="211">SUM(D194)-SUM(D195)</f>
        <v>0</v>
      </c>
      <c r="E193" s="98">
        <f t="shared" ref="E193:M193" si="212">SUM(E194)-SUM(E195)</f>
        <v>0</v>
      </c>
      <c r="F193" s="98">
        <f t="shared" si="212"/>
        <v>0</v>
      </c>
      <c r="G193" s="98">
        <f t="shared" si="212"/>
        <v>0</v>
      </c>
      <c r="H193" s="98">
        <f t="shared" si="212"/>
        <v>0</v>
      </c>
      <c r="I193" s="98">
        <f t="shared" si="212"/>
        <v>0</v>
      </c>
      <c r="J193" s="98">
        <f t="shared" si="212"/>
        <v>0</v>
      </c>
      <c r="K193" s="98">
        <f t="shared" si="212"/>
        <v>0</v>
      </c>
      <c r="L193" s="98">
        <f t="shared" si="212"/>
        <v>0</v>
      </c>
      <c r="M193" s="98">
        <f t="shared" si="212"/>
        <v>0</v>
      </c>
      <c r="N193" s="96">
        <v>178</v>
      </c>
    </row>
    <row r="194" spans="1:14" ht="12" customHeight="1" x14ac:dyDescent="0.2">
      <c r="A194" s="95">
        <v>179</v>
      </c>
      <c r="B194" s="16" t="s">
        <v>11</v>
      </c>
      <c r="C194" s="99" t="s">
        <v>15</v>
      </c>
      <c r="D194" s="99" t="s">
        <v>15</v>
      </c>
      <c r="E194" s="99" t="s">
        <v>15</v>
      </c>
      <c r="F194" s="99" t="s">
        <v>15</v>
      </c>
      <c r="G194" s="99" t="s">
        <v>15</v>
      </c>
      <c r="H194" s="99" t="s">
        <v>15</v>
      </c>
      <c r="I194" s="99" t="s">
        <v>15</v>
      </c>
      <c r="J194" s="99" t="s">
        <v>15</v>
      </c>
      <c r="K194" s="99" t="s">
        <v>15</v>
      </c>
      <c r="L194" s="99" t="s">
        <v>15</v>
      </c>
      <c r="M194" s="99" t="s">
        <v>15</v>
      </c>
      <c r="N194" s="96">
        <v>179</v>
      </c>
    </row>
    <row r="195" spans="1:14" ht="12" customHeight="1" x14ac:dyDescent="0.2">
      <c r="A195" s="95">
        <v>180</v>
      </c>
      <c r="B195" s="16" t="s">
        <v>12</v>
      </c>
      <c r="C195" s="99" t="s">
        <v>15</v>
      </c>
      <c r="D195" s="99" t="s">
        <v>15</v>
      </c>
      <c r="E195" s="99" t="s">
        <v>15</v>
      </c>
      <c r="F195" s="99" t="s">
        <v>15</v>
      </c>
      <c r="G195" s="99" t="s">
        <v>15</v>
      </c>
      <c r="H195" s="99" t="s">
        <v>15</v>
      </c>
      <c r="I195" s="99" t="s">
        <v>15</v>
      </c>
      <c r="J195" s="99" t="s">
        <v>15</v>
      </c>
      <c r="K195" s="99" t="s">
        <v>15</v>
      </c>
      <c r="L195" s="99" t="s">
        <v>15</v>
      </c>
      <c r="M195" s="99" t="s">
        <v>15</v>
      </c>
      <c r="N195" s="96">
        <v>180</v>
      </c>
    </row>
    <row r="196" spans="1:14" ht="12.75" customHeight="1" x14ac:dyDescent="0.2">
      <c r="A196" s="95">
        <v>181</v>
      </c>
      <c r="B196" s="23" t="s">
        <v>73</v>
      </c>
      <c r="C196" s="58">
        <f t="shared" ref="C196:M196" si="213">SUM(C197)-SUM(C198)</f>
        <v>712.12495706000027</v>
      </c>
      <c r="D196" s="58">
        <f t="shared" si="213"/>
        <v>192.36307367999996</v>
      </c>
      <c r="E196" s="58">
        <f t="shared" si="213"/>
        <v>173.76360475000007</v>
      </c>
      <c r="F196" s="58">
        <f t="shared" si="213"/>
        <v>176.07155206000002</v>
      </c>
      <c r="G196" s="58">
        <f t="shared" si="213"/>
        <v>169.92672657</v>
      </c>
      <c r="H196" s="58">
        <f t="shared" si="213"/>
        <v>509.28054333</v>
      </c>
      <c r="I196" s="58">
        <f t="shared" si="213"/>
        <v>142.73632183000001</v>
      </c>
      <c r="J196" s="58">
        <f t="shared" si="213"/>
        <v>136.60344911999999</v>
      </c>
      <c r="K196" s="58">
        <f t="shared" si="213"/>
        <v>109.96496435999998</v>
      </c>
      <c r="L196" s="58">
        <f t="shared" si="213"/>
        <v>119.97580801999999</v>
      </c>
      <c r="M196" s="58">
        <f t="shared" si="213"/>
        <v>130.5609298</v>
      </c>
      <c r="N196" s="96">
        <v>181</v>
      </c>
    </row>
    <row r="197" spans="1:14" ht="12.75" customHeight="1" x14ac:dyDescent="0.2">
      <c r="A197" s="95">
        <v>182</v>
      </c>
      <c r="B197" s="16" t="s">
        <v>11</v>
      </c>
      <c r="C197" s="98">
        <f t="shared" ref="C197:M198" si="214">SUM(C200,C203)</f>
        <v>1082.4217700000002</v>
      </c>
      <c r="D197" s="98">
        <f t="shared" si="214"/>
        <v>259.62019499999997</v>
      </c>
      <c r="E197" s="98">
        <f t="shared" si="214"/>
        <v>292.64241300000003</v>
      </c>
      <c r="F197" s="98">
        <f t="shared" si="214"/>
        <v>275.05294500000002</v>
      </c>
      <c r="G197" s="98">
        <f t="shared" si="214"/>
        <v>255.10621700000002</v>
      </c>
      <c r="H197" s="98">
        <f t="shared" si="214"/>
        <v>1051.17127562</v>
      </c>
      <c r="I197" s="98">
        <f t="shared" si="214"/>
        <v>280.49628293000001</v>
      </c>
      <c r="J197" s="98">
        <f t="shared" si="214"/>
        <v>263.40431584999999</v>
      </c>
      <c r="K197" s="98">
        <f t="shared" si="214"/>
        <v>252.71670189</v>
      </c>
      <c r="L197" s="98">
        <f t="shared" si="214"/>
        <v>254.55397495</v>
      </c>
      <c r="M197" s="98">
        <f t="shared" si="214"/>
        <v>267.45534492000002</v>
      </c>
      <c r="N197" s="96">
        <v>182</v>
      </c>
    </row>
    <row r="198" spans="1:14" ht="12.75" customHeight="1" x14ac:dyDescent="0.2">
      <c r="A198" s="95">
        <v>183</v>
      </c>
      <c r="B198" s="16" t="s">
        <v>12</v>
      </c>
      <c r="C198" s="98">
        <f t="shared" si="214"/>
        <v>370.29681293999994</v>
      </c>
      <c r="D198" s="98">
        <f t="shared" si="214"/>
        <v>67.257121319999996</v>
      </c>
      <c r="E198" s="98">
        <f t="shared" si="214"/>
        <v>118.87880824999998</v>
      </c>
      <c r="F198" s="98">
        <f t="shared" si="214"/>
        <v>98.981392940000006</v>
      </c>
      <c r="G198" s="98">
        <f t="shared" si="214"/>
        <v>85.179490430000016</v>
      </c>
      <c r="H198" s="98">
        <f t="shared" si="214"/>
        <v>541.89073228999996</v>
      </c>
      <c r="I198" s="98">
        <f t="shared" si="214"/>
        <v>137.7599611</v>
      </c>
      <c r="J198" s="98">
        <f t="shared" si="214"/>
        <v>126.80086673</v>
      </c>
      <c r="K198" s="98">
        <f t="shared" si="214"/>
        <v>142.75173753000001</v>
      </c>
      <c r="L198" s="98">
        <f t="shared" si="214"/>
        <v>134.57816693000001</v>
      </c>
      <c r="M198" s="98">
        <f t="shared" si="214"/>
        <v>136.89441512000002</v>
      </c>
      <c r="N198" s="96">
        <v>183</v>
      </c>
    </row>
    <row r="199" spans="1:14" ht="12.75" customHeight="1" x14ac:dyDescent="0.2">
      <c r="A199" s="95">
        <v>184</v>
      </c>
      <c r="B199" s="18" t="s">
        <v>391</v>
      </c>
      <c r="C199" s="98">
        <f t="shared" ref="C199" si="215">SUM(C200)-SUM(C201)</f>
        <v>14.243823060000011</v>
      </c>
      <c r="D199" s="98">
        <f t="shared" ref="D199" si="216">SUM(D200)-SUM(D201)</f>
        <v>4.2701676800000001</v>
      </c>
      <c r="E199" s="98">
        <f t="shared" ref="E199:M199" si="217">SUM(E200)-SUM(E201)</f>
        <v>-4.0794682499999766</v>
      </c>
      <c r="F199" s="98">
        <f t="shared" si="217"/>
        <v>12.321437059999994</v>
      </c>
      <c r="G199" s="98">
        <f t="shared" si="217"/>
        <v>1.7316865699999795</v>
      </c>
      <c r="H199" s="98">
        <f t="shared" si="217"/>
        <v>26.731502130000024</v>
      </c>
      <c r="I199" s="98">
        <f t="shared" si="217"/>
        <v>-2.5421526100000165</v>
      </c>
      <c r="J199" s="98">
        <f t="shared" si="217"/>
        <v>11.152933180000005</v>
      </c>
      <c r="K199" s="98">
        <f t="shared" si="217"/>
        <v>6.6507796699999915</v>
      </c>
      <c r="L199" s="98">
        <f t="shared" si="217"/>
        <v>11.469941890000001</v>
      </c>
      <c r="M199" s="98">
        <f t="shared" si="217"/>
        <v>42.822044469999994</v>
      </c>
      <c r="N199" s="96">
        <v>184</v>
      </c>
    </row>
    <row r="200" spans="1:14" ht="12.75" customHeight="1" x14ac:dyDescent="0.2">
      <c r="A200" s="95">
        <v>185</v>
      </c>
      <c r="B200" s="16" t="s">
        <v>11</v>
      </c>
      <c r="C200" s="98">
        <f t="shared" ref="C200:C201" si="218">SUM(D200,E200,F200,G200)</f>
        <v>380.23882199999997</v>
      </c>
      <c r="D200" s="98">
        <v>81.373195999999993</v>
      </c>
      <c r="E200" s="98">
        <v>113.45250900000001</v>
      </c>
      <c r="F200" s="98">
        <v>101.07366999999999</v>
      </c>
      <c r="G200" s="98">
        <v>84.339446999999993</v>
      </c>
      <c r="H200" s="98">
        <f t="shared" ref="H200:H201" si="219">SUM(I200,J200,K200,L200)</f>
        <v>483.79119271999997</v>
      </c>
      <c r="I200" s="98">
        <v>114.49927206</v>
      </c>
      <c r="J200" s="98">
        <v>119.34711686</v>
      </c>
      <c r="K200" s="98">
        <v>124.72914453999999</v>
      </c>
      <c r="L200" s="98">
        <v>125.21565926</v>
      </c>
      <c r="M200" s="98">
        <v>152.03239729000001</v>
      </c>
      <c r="N200" s="96">
        <v>185</v>
      </c>
    </row>
    <row r="201" spans="1:14" ht="12.75" customHeight="1" x14ac:dyDescent="0.2">
      <c r="A201" s="95">
        <v>186</v>
      </c>
      <c r="B201" s="16" t="s">
        <v>12</v>
      </c>
      <c r="C201" s="98">
        <f t="shared" si="218"/>
        <v>365.99499893999996</v>
      </c>
      <c r="D201" s="98">
        <v>77.103028319999993</v>
      </c>
      <c r="E201" s="98">
        <v>117.53197724999998</v>
      </c>
      <c r="F201" s="98">
        <v>88.752232939999999</v>
      </c>
      <c r="G201" s="98">
        <v>82.607760430000013</v>
      </c>
      <c r="H201" s="98">
        <f t="shared" si="219"/>
        <v>457.05969058999995</v>
      </c>
      <c r="I201" s="98">
        <v>117.04142467000001</v>
      </c>
      <c r="J201" s="98">
        <v>108.19418367999999</v>
      </c>
      <c r="K201" s="98">
        <v>118.07836487</v>
      </c>
      <c r="L201" s="98">
        <v>113.74571736999999</v>
      </c>
      <c r="M201" s="98">
        <v>109.21035282000001</v>
      </c>
      <c r="N201" s="96">
        <v>186</v>
      </c>
    </row>
    <row r="202" spans="1:14" ht="12.75" customHeight="1" x14ac:dyDescent="0.2">
      <c r="A202" s="95">
        <v>187</v>
      </c>
      <c r="B202" s="18" t="s">
        <v>392</v>
      </c>
      <c r="C202" s="98">
        <f t="shared" ref="C202" si="220">SUM(C203)-SUM(C204)</f>
        <v>697.88113400000009</v>
      </c>
      <c r="D202" s="98">
        <f t="shared" ref="D202" si="221">SUM(D203)-SUM(D204)</f>
        <v>188.092906</v>
      </c>
      <c r="E202" s="98">
        <f t="shared" ref="E202:M202" si="222">SUM(E203)-SUM(E204)</f>
        <v>177.843073</v>
      </c>
      <c r="F202" s="98">
        <f t="shared" si="222"/>
        <v>163.75011499999999</v>
      </c>
      <c r="G202" s="98">
        <f t="shared" si="222"/>
        <v>168.19504000000001</v>
      </c>
      <c r="H202" s="98">
        <f t="shared" si="222"/>
        <v>482.54904119999992</v>
      </c>
      <c r="I202" s="98">
        <f t="shared" si="222"/>
        <v>145.27847444</v>
      </c>
      <c r="J202" s="98">
        <f t="shared" si="222"/>
        <v>125.45051593999999</v>
      </c>
      <c r="K202" s="98">
        <f t="shared" si="222"/>
        <v>103.31418469</v>
      </c>
      <c r="L202" s="98">
        <f t="shared" si="222"/>
        <v>108.50586613</v>
      </c>
      <c r="M202" s="98">
        <f t="shared" si="222"/>
        <v>87.738885329999988</v>
      </c>
      <c r="N202" s="96">
        <v>187</v>
      </c>
    </row>
    <row r="203" spans="1:14" ht="12.75" customHeight="1" x14ac:dyDescent="0.2">
      <c r="A203" s="95">
        <v>188</v>
      </c>
      <c r="B203" s="16" t="s">
        <v>11</v>
      </c>
      <c r="C203" s="98">
        <f t="shared" ref="C203:C204" si="223">SUM(D203,E203,F203,G203)</f>
        <v>702.18294800000012</v>
      </c>
      <c r="D203" s="98">
        <v>178.24699899999999</v>
      </c>
      <c r="E203" s="98">
        <v>179.18990400000001</v>
      </c>
      <c r="F203" s="98">
        <v>173.979275</v>
      </c>
      <c r="G203" s="98">
        <v>170.76677000000001</v>
      </c>
      <c r="H203" s="98">
        <f t="shared" ref="H203:H204" si="224">SUM(I203,J203,K203,L203)</f>
        <v>567.38008289999993</v>
      </c>
      <c r="I203" s="98">
        <v>165.99701087</v>
      </c>
      <c r="J203" s="98">
        <v>144.05719898999999</v>
      </c>
      <c r="K203" s="98">
        <v>127.98755735</v>
      </c>
      <c r="L203" s="98">
        <v>129.33831569</v>
      </c>
      <c r="M203" s="98">
        <v>115.42294763</v>
      </c>
      <c r="N203" s="96">
        <v>188</v>
      </c>
    </row>
    <row r="204" spans="1:14" ht="12.75" customHeight="1" x14ac:dyDescent="0.2">
      <c r="A204" s="95">
        <v>189</v>
      </c>
      <c r="B204" s="16" t="s">
        <v>12</v>
      </c>
      <c r="C204" s="98">
        <f t="shared" si="223"/>
        <v>4.3018140000000002</v>
      </c>
      <c r="D204" s="98">
        <v>-9.8459070000000004</v>
      </c>
      <c r="E204" s="98">
        <v>1.3468309999999999</v>
      </c>
      <c r="F204" s="98">
        <v>10.22916</v>
      </c>
      <c r="G204" s="98">
        <v>2.5717300000000001</v>
      </c>
      <c r="H204" s="98">
        <f t="shared" si="224"/>
        <v>84.8310417</v>
      </c>
      <c r="I204" s="98">
        <v>20.71853643</v>
      </c>
      <c r="J204" s="98">
        <v>18.606683050000001</v>
      </c>
      <c r="K204" s="98">
        <v>24.673372659999998</v>
      </c>
      <c r="L204" s="98">
        <v>20.832449560000001</v>
      </c>
      <c r="M204" s="98">
        <v>27.684062300000001</v>
      </c>
      <c r="N204" s="96">
        <v>189</v>
      </c>
    </row>
    <row r="205" spans="1:14" ht="12.75" customHeight="1" x14ac:dyDescent="0.2">
      <c r="A205" s="95">
        <v>190</v>
      </c>
      <c r="B205" s="23" t="s">
        <v>74</v>
      </c>
      <c r="C205" s="58">
        <f t="shared" ref="C205" si="225">SUM(C206)-SUM(C207)</f>
        <v>-58.478400000000008</v>
      </c>
      <c r="D205" s="58">
        <f t="shared" ref="D205" si="226">SUM(D206)-SUM(D207)</f>
        <v>-14.619600000000002</v>
      </c>
      <c r="E205" s="58">
        <f t="shared" ref="E205:M205" si="227">SUM(E206)-SUM(E207)</f>
        <v>-14.619600000000002</v>
      </c>
      <c r="F205" s="58">
        <f t="shared" si="227"/>
        <v>-14.619600000000002</v>
      </c>
      <c r="G205" s="58">
        <f t="shared" si="227"/>
        <v>-14.619600000000002</v>
      </c>
      <c r="H205" s="58">
        <f t="shared" si="227"/>
        <v>-15.150203859999998</v>
      </c>
      <c r="I205" s="58">
        <f t="shared" si="227"/>
        <v>-5.4724524599999995</v>
      </c>
      <c r="J205" s="58">
        <f t="shared" si="227"/>
        <v>-2.7553826899999998</v>
      </c>
      <c r="K205" s="58">
        <f t="shared" si="227"/>
        <v>-3.55443402</v>
      </c>
      <c r="L205" s="58">
        <f t="shared" si="227"/>
        <v>-3.3679346899999998</v>
      </c>
      <c r="M205" s="58">
        <f t="shared" si="227"/>
        <v>-11.85528397</v>
      </c>
      <c r="N205" s="96">
        <v>190</v>
      </c>
    </row>
    <row r="206" spans="1:14" ht="12.75" customHeight="1" x14ac:dyDescent="0.2">
      <c r="A206" s="95">
        <v>191</v>
      </c>
      <c r="B206" s="16" t="s">
        <v>11</v>
      </c>
      <c r="C206" s="98">
        <f t="shared" ref="C206:C207" si="228">SUM(D206,E206,F206,G206)</f>
        <v>12.721599999999999</v>
      </c>
      <c r="D206" s="98">
        <v>3.1803999999999997</v>
      </c>
      <c r="E206" s="98">
        <v>3.1803999999999997</v>
      </c>
      <c r="F206" s="98">
        <v>3.1803999999999997</v>
      </c>
      <c r="G206" s="98">
        <v>3.1803999999999997</v>
      </c>
      <c r="H206" s="98">
        <f t="shared" ref="H206:H207" si="229">SUM(I206,J206,K206,L206)</f>
        <v>2.7497188900000005</v>
      </c>
      <c r="I206" s="98">
        <v>3.4356852700000005</v>
      </c>
      <c r="J206" s="98">
        <v>-0.74430130999999999</v>
      </c>
      <c r="K206" s="98">
        <v>2.6866109999999999E-2</v>
      </c>
      <c r="L206" s="98">
        <v>3.1468820000000002E-2</v>
      </c>
      <c r="M206" s="98">
        <v>0.52074271999999999</v>
      </c>
      <c r="N206" s="96">
        <v>191</v>
      </c>
    </row>
    <row r="207" spans="1:14" ht="12.75" customHeight="1" x14ac:dyDescent="0.2">
      <c r="A207" s="95">
        <v>192</v>
      </c>
      <c r="B207" s="16" t="s">
        <v>12</v>
      </c>
      <c r="C207" s="98">
        <f t="shared" si="228"/>
        <v>71.2</v>
      </c>
      <c r="D207" s="98">
        <v>17.8</v>
      </c>
      <c r="E207" s="98">
        <v>17.8</v>
      </c>
      <c r="F207" s="98">
        <v>17.8</v>
      </c>
      <c r="G207" s="98">
        <v>17.8</v>
      </c>
      <c r="H207" s="98">
        <f t="shared" si="229"/>
        <v>17.899922749999998</v>
      </c>
      <c r="I207" s="98">
        <v>8.90813773</v>
      </c>
      <c r="J207" s="98">
        <v>2.0110813799999998</v>
      </c>
      <c r="K207" s="98">
        <v>3.5813001299999998</v>
      </c>
      <c r="L207" s="98">
        <v>3.39940351</v>
      </c>
      <c r="M207" s="98">
        <v>12.37602669</v>
      </c>
      <c r="N207" s="96">
        <v>192</v>
      </c>
    </row>
    <row r="208" spans="1:14" ht="12.75" customHeight="1" x14ac:dyDescent="0.2">
      <c r="A208" s="95">
        <v>193</v>
      </c>
      <c r="B208" s="23" t="s">
        <v>75</v>
      </c>
      <c r="C208" s="58">
        <f t="shared" ref="C208" si="230">SUM(C209)-SUM(C210)</f>
        <v>219.20417499999999</v>
      </c>
      <c r="D208" s="58">
        <f t="shared" ref="D208" si="231">SUM(D209)-SUM(D210)</f>
        <v>57.272324999999988</v>
      </c>
      <c r="E208" s="58">
        <f t="shared" ref="E208:M208" si="232">SUM(E209)-SUM(E210)</f>
        <v>53.650347999999994</v>
      </c>
      <c r="F208" s="58">
        <f t="shared" si="232"/>
        <v>52.600439000000009</v>
      </c>
      <c r="G208" s="58">
        <f t="shared" si="232"/>
        <v>55.681063000000002</v>
      </c>
      <c r="H208" s="58">
        <f t="shared" si="232"/>
        <v>220.67763351999997</v>
      </c>
      <c r="I208" s="58">
        <f t="shared" si="232"/>
        <v>55.957722739999994</v>
      </c>
      <c r="J208" s="58">
        <f t="shared" si="232"/>
        <v>53.936580239999984</v>
      </c>
      <c r="K208" s="58">
        <f t="shared" si="232"/>
        <v>55.219680250000003</v>
      </c>
      <c r="L208" s="58">
        <f t="shared" si="232"/>
        <v>55.563650289999998</v>
      </c>
      <c r="M208" s="58">
        <f t="shared" si="232"/>
        <v>55.169408379999993</v>
      </c>
      <c r="N208" s="96">
        <v>193</v>
      </c>
    </row>
    <row r="209" spans="1:14" ht="12.75" customHeight="1" x14ac:dyDescent="0.2">
      <c r="A209" s="95">
        <v>194</v>
      </c>
      <c r="B209" s="16" t="s">
        <v>11</v>
      </c>
      <c r="C209" s="98">
        <f t="shared" ref="C209:M210" si="233">SUM(C212,C215,C218)</f>
        <v>303.204409</v>
      </c>
      <c r="D209" s="98">
        <f t="shared" si="233"/>
        <v>78.642486999999988</v>
      </c>
      <c r="E209" s="98">
        <f t="shared" si="233"/>
        <v>74.867454999999993</v>
      </c>
      <c r="F209" s="98">
        <f t="shared" si="233"/>
        <v>73.296998000000002</v>
      </c>
      <c r="G209" s="98">
        <f t="shared" si="233"/>
        <v>76.397469000000001</v>
      </c>
      <c r="H209" s="98">
        <f t="shared" si="233"/>
        <v>318.98591411999996</v>
      </c>
      <c r="I209" s="98">
        <f t="shared" si="233"/>
        <v>77.87572793999999</v>
      </c>
      <c r="J209" s="98">
        <f t="shared" si="233"/>
        <v>75.274222489999985</v>
      </c>
      <c r="K209" s="98">
        <f t="shared" si="233"/>
        <v>80.243604410000003</v>
      </c>
      <c r="L209" s="98">
        <f t="shared" si="233"/>
        <v>85.592359279999997</v>
      </c>
      <c r="M209" s="98">
        <f t="shared" si="233"/>
        <v>79.74647852999999</v>
      </c>
      <c r="N209" s="96">
        <v>194</v>
      </c>
    </row>
    <row r="210" spans="1:14" ht="12.75" customHeight="1" x14ac:dyDescent="0.2">
      <c r="A210" s="95">
        <v>195</v>
      </c>
      <c r="B210" s="16" t="s">
        <v>12</v>
      </c>
      <c r="C210" s="98">
        <f t="shared" si="233"/>
        <v>84.000234000000006</v>
      </c>
      <c r="D210" s="98">
        <f t="shared" si="233"/>
        <v>21.370162000000001</v>
      </c>
      <c r="E210" s="98">
        <f t="shared" si="233"/>
        <v>21.217106999999999</v>
      </c>
      <c r="F210" s="98">
        <f t="shared" si="233"/>
        <v>20.696558999999997</v>
      </c>
      <c r="G210" s="98">
        <f t="shared" si="233"/>
        <v>20.716405999999999</v>
      </c>
      <c r="H210" s="98">
        <f t="shared" si="233"/>
        <v>98.308280600000003</v>
      </c>
      <c r="I210" s="98">
        <f t="shared" si="233"/>
        <v>21.9180052</v>
      </c>
      <c r="J210" s="98">
        <f t="shared" si="233"/>
        <v>21.337642250000002</v>
      </c>
      <c r="K210" s="98">
        <f t="shared" si="233"/>
        <v>25.02392416</v>
      </c>
      <c r="L210" s="98">
        <f t="shared" si="233"/>
        <v>30.028708990000002</v>
      </c>
      <c r="M210" s="98">
        <f t="shared" si="233"/>
        <v>24.577070149999997</v>
      </c>
      <c r="N210" s="96">
        <v>195</v>
      </c>
    </row>
    <row r="211" spans="1:14" ht="12.75" customHeight="1" x14ac:dyDescent="0.2">
      <c r="A211" s="95">
        <v>196</v>
      </c>
      <c r="B211" s="18" t="s">
        <v>393</v>
      </c>
      <c r="C211" s="98">
        <f t="shared" ref="C211" si="234">SUM(C212)-SUM(C213)</f>
        <v>236.33132899999998</v>
      </c>
      <c r="D211" s="98">
        <f t="shared" ref="D211" si="235">SUM(D212)-SUM(D213)</f>
        <v>61.606685999999996</v>
      </c>
      <c r="E211" s="98">
        <f t="shared" ref="E211:M211" si="236">SUM(E212)-SUM(E213)</f>
        <v>58.054745999999994</v>
      </c>
      <c r="F211" s="98">
        <f t="shared" si="236"/>
        <v>56.839180999999996</v>
      </c>
      <c r="G211" s="98">
        <f t="shared" si="236"/>
        <v>59.830715999999995</v>
      </c>
      <c r="H211" s="98">
        <f t="shared" si="236"/>
        <v>243.03118918999996</v>
      </c>
      <c r="I211" s="98">
        <f t="shared" si="236"/>
        <v>60.75203754999999</v>
      </c>
      <c r="J211" s="98">
        <f t="shared" si="236"/>
        <v>58.635293219999994</v>
      </c>
      <c r="K211" s="98">
        <f t="shared" si="236"/>
        <v>61.065374740000003</v>
      </c>
      <c r="L211" s="98">
        <f t="shared" si="236"/>
        <v>62.578483679999991</v>
      </c>
      <c r="M211" s="98">
        <f t="shared" si="236"/>
        <v>60.757797289999992</v>
      </c>
      <c r="N211" s="96">
        <v>196</v>
      </c>
    </row>
    <row r="212" spans="1:14" ht="12" customHeight="1" x14ac:dyDescent="0.2">
      <c r="A212" s="95">
        <v>197</v>
      </c>
      <c r="B212" s="16" t="s">
        <v>11</v>
      </c>
      <c r="C212" s="98">
        <f t="shared" ref="C212:C213" si="237">SUM(D212,E212,F212,G212)</f>
        <v>268.94984399999998</v>
      </c>
      <c r="D212" s="98">
        <v>70.032393999999996</v>
      </c>
      <c r="E212" s="98">
        <v>66.144741999999994</v>
      </c>
      <c r="F212" s="98">
        <v>64.684139999999999</v>
      </c>
      <c r="G212" s="98">
        <v>68.088567999999995</v>
      </c>
      <c r="H212" s="98">
        <f t="shared" ref="H212:H213" si="238">SUM(I212,J212,K212,L212)</f>
        <v>278.25355494999997</v>
      </c>
      <c r="I212" s="98">
        <v>69.093488799999989</v>
      </c>
      <c r="J212" s="98">
        <v>66.806189099999997</v>
      </c>
      <c r="K212" s="98">
        <v>69.569928660000002</v>
      </c>
      <c r="L212" s="98">
        <v>72.783948389999992</v>
      </c>
      <c r="M212" s="98">
        <v>69.563388739999994</v>
      </c>
      <c r="N212" s="96">
        <v>197</v>
      </c>
    </row>
    <row r="213" spans="1:14" ht="12" customHeight="1" x14ac:dyDescent="0.2">
      <c r="A213" s="95">
        <v>198</v>
      </c>
      <c r="B213" s="16" t="s">
        <v>12</v>
      </c>
      <c r="C213" s="98">
        <f t="shared" si="237"/>
        <v>32.618515000000002</v>
      </c>
      <c r="D213" s="98">
        <v>8.4257080000000002</v>
      </c>
      <c r="E213" s="98">
        <v>8.0899959999999993</v>
      </c>
      <c r="F213" s="98">
        <v>7.8449589999999993</v>
      </c>
      <c r="G213" s="98">
        <v>8.2578519999999997</v>
      </c>
      <c r="H213" s="98">
        <f t="shared" si="238"/>
        <v>35.222365760000002</v>
      </c>
      <c r="I213" s="98">
        <v>8.3414512500000004</v>
      </c>
      <c r="J213" s="98">
        <v>8.1708958799999998</v>
      </c>
      <c r="K213" s="98">
        <v>8.5045539199999993</v>
      </c>
      <c r="L213" s="98">
        <v>10.205464710000001</v>
      </c>
      <c r="M213" s="98">
        <v>8.8055914499999997</v>
      </c>
      <c r="N213" s="96">
        <v>198</v>
      </c>
    </row>
    <row r="214" spans="1:14" ht="12.75" customHeight="1" x14ac:dyDescent="0.2">
      <c r="A214" s="95">
        <v>199</v>
      </c>
      <c r="B214" s="18" t="s">
        <v>394</v>
      </c>
      <c r="C214" s="98">
        <f t="shared" ref="C214" si="239">SUM(C215)-SUM(C216)</f>
        <v>-12.356886000000006</v>
      </c>
      <c r="D214" s="98">
        <f t="shared" ref="D214" si="240">SUM(D215)-SUM(D216)</f>
        <v>-3.0598010000000002</v>
      </c>
      <c r="E214" s="98">
        <f t="shared" ref="E214:M214" si="241">SUM(E215)-SUM(E216)</f>
        <v>-3.0466690000000005</v>
      </c>
      <c r="F214" s="98">
        <f t="shared" si="241"/>
        <v>-3.2365410000000008</v>
      </c>
      <c r="G214" s="98">
        <f t="shared" si="241"/>
        <v>-3.0138749999999996</v>
      </c>
      <c r="H214" s="98">
        <f t="shared" si="241"/>
        <v>-14.199370889999997</v>
      </c>
      <c r="I214" s="98">
        <f t="shared" si="241"/>
        <v>-2.9163536300000006</v>
      </c>
      <c r="J214" s="98">
        <f t="shared" si="241"/>
        <v>-3.2689069800000006</v>
      </c>
      <c r="K214" s="98">
        <f t="shared" si="241"/>
        <v>-3.6427773999999999</v>
      </c>
      <c r="L214" s="98">
        <f t="shared" si="241"/>
        <v>-4.3713328799999989</v>
      </c>
      <c r="M214" s="98">
        <f t="shared" si="241"/>
        <v>-3.5498427200000009</v>
      </c>
      <c r="N214" s="96">
        <v>199</v>
      </c>
    </row>
    <row r="215" spans="1:14" ht="12" customHeight="1" x14ac:dyDescent="0.2">
      <c r="A215" s="95">
        <v>200</v>
      </c>
      <c r="B215" s="16" t="s">
        <v>11</v>
      </c>
      <c r="C215" s="98">
        <f t="shared" ref="C215:C216" si="242">SUM(D215,E215,F215,G215)</f>
        <v>26.355551000000002</v>
      </c>
      <c r="D215" s="98">
        <v>6.6624990000000004</v>
      </c>
      <c r="E215" s="98">
        <v>6.7727349999999999</v>
      </c>
      <c r="F215" s="98">
        <v>6.4921340000000001</v>
      </c>
      <c r="G215" s="98">
        <v>6.4281829999999998</v>
      </c>
      <c r="H215" s="98">
        <f t="shared" ref="H215:H216" si="243">SUM(I215,J215,K215,L215)</f>
        <v>31.695912620000001</v>
      </c>
      <c r="I215" s="98">
        <v>6.8541206499999996</v>
      </c>
      <c r="J215" s="98">
        <v>6.5570551300000002</v>
      </c>
      <c r="K215" s="98">
        <v>8.3112440200000002</v>
      </c>
      <c r="L215" s="98">
        <v>9.9734928200000006</v>
      </c>
      <c r="M215" s="98">
        <v>7.9239781499999999</v>
      </c>
      <c r="N215" s="96">
        <v>200</v>
      </c>
    </row>
    <row r="216" spans="1:14" ht="12" customHeight="1" x14ac:dyDescent="0.2">
      <c r="A216" s="95">
        <v>201</v>
      </c>
      <c r="B216" s="16" t="s">
        <v>12</v>
      </c>
      <c r="C216" s="98">
        <f t="shared" si="242"/>
        <v>38.712437000000008</v>
      </c>
      <c r="D216" s="98">
        <v>9.7223000000000006</v>
      </c>
      <c r="E216" s="98">
        <v>9.8194040000000005</v>
      </c>
      <c r="F216" s="98">
        <v>9.7286750000000008</v>
      </c>
      <c r="G216" s="98">
        <v>9.4420579999999994</v>
      </c>
      <c r="H216" s="98">
        <f t="shared" si="243"/>
        <v>45.895283509999999</v>
      </c>
      <c r="I216" s="98">
        <v>9.7704742800000002</v>
      </c>
      <c r="J216" s="98">
        <v>9.8259621100000007</v>
      </c>
      <c r="K216" s="98">
        <v>11.95402142</v>
      </c>
      <c r="L216" s="98">
        <v>14.344825699999999</v>
      </c>
      <c r="M216" s="98">
        <v>11.473820870000001</v>
      </c>
      <c r="N216" s="96">
        <v>201</v>
      </c>
    </row>
    <row r="217" spans="1:14" ht="12.75" customHeight="1" x14ac:dyDescent="0.2">
      <c r="A217" s="95">
        <v>202</v>
      </c>
      <c r="B217" s="18" t="s">
        <v>395</v>
      </c>
      <c r="C217" s="98">
        <f t="shared" ref="C217" si="244">SUM(C218)-SUM(C219)</f>
        <v>-4.7702680000000006</v>
      </c>
      <c r="D217" s="98">
        <f t="shared" ref="D217" si="245">SUM(D218)-SUM(D219)</f>
        <v>-1.2745600000000001</v>
      </c>
      <c r="E217" s="98">
        <f t="shared" ref="E217:M217" si="246">SUM(E218)-SUM(E219)</f>
        <v>-1.3577290000000002</v>
      </c>
      <c r="F217" s="98">
        <f t="shared" si="246"/>
        <v>-1.0022009999999999</v>
      </c>
      <c r="G217" s="98">
        <f t="shared" si="246"/>
        <v>-1.1357780000000002</v>
      </c>
      <c r="H217" s="98">
        <f t="shared" si="246"/>
        <v>-8.1541847799999978</v>
      </c>
      <c r="I217" s="98">
        <f t="shared" si="246"/>
        <v>-1.87796118</v>
      </c>
      <c r="J217" s="98">
        <f t="shared" si="246"/>
        <v>-1.4298059999999999</v>
      </c>
      <c r="K217" s="98">
        <f t="shared" si="246"/>
        <v>-2.2029170899999997</v>
      </c>
      <c r="L217" s="98">
        <f t="shared" si="246"/>
        <v>-2.6435005099999995</v>
      </c>
      <c r="M217" s="98">
        <f t="shared" si="246"/>
        <v>-2.0385461900000004</v>
      </c>
      <c r="N217" s="96">
        <v>202</v>
      </c>
    </row>
    <row r="218" spans="1:14" ht="12" customHeight="1" x14ac:dyDescent="0.2">
      <c r="A218" s="95">
        <v>203</v>
      </c>
      <c r="B218" s="16" t="s">
        <v>11</v>
      </c>
      <c r="C218" s="98">
        <f t="shared" ref="C218:C219" si="247">SUM(D218,E218,F218,G218)</f>
        <v>7.8990140000000002</v>
      </c>
      <c r="D218" s="98">
        <v>1.947594</v>
      </c>
      <c r="E218" s="98">
        <v>1.949978</v>
      </c>
      <c r="F218" s="98">
        <v>2.1207240000000001</v>
      </c>
      <c r="G218" s="98">
        <v>1.8807179999999999</v>
      </c>
      <c r="H218" s="98">
        <f t="shared" ref="H218:H219" si="248">SUM(I218,J218,K218,L218)</f>
        <v>9.0364465500000009</v>
      </c>
      <c r="I218" s="98">
        <v>1.9281184899999999</v>
      </c>
      <c r="J218" s="98">
        <v>1.91097826</v>
      </c>
      <c r="K218" s="98">
        <v>2.36243173</v>
      </c>
      <c r="L218" s="98">
        <v>2.8349180700000001</v>
      </c>
      <c r="M218" s="98">
        <v>2.25911164</v>
      </c>
      <c r="N218" s="96">
        <v>203</v>
      </c>
    </row>
    <row r="219" spans="1:14" ht="12" customHeight="1" x14ac:dyDescent="0.2">
      <c r="A219" s="95">
        <v>204</v>
      </c>
      <c r="B219" s="16" t="s">
        <v>12</v>
      </c>
      <c r="C219" s="98">
        <f t="shared" si="247"/>
        <v>12.669282000000001</v>
      </c>
      <c r="D219" s="98">
        <v>3.2221540000000002</v>
      </c>
      <c r="E219" s="98">
        <v>3.3077070000000002</v>
      </c>
      <c r="F219" s="98">
        <v>3.122925</v>
      </c>
      <c r="G219" s="98">
        <v>3.0164960000000001</v>
      </c>
      <c r="H219" s="98">
        <f t="shared" si="248"/>
        <v>17.190631329999999</v>
      </c>
      <c r="I219" s="98">
        <v>3.8060796699999999</v>
      </c>
      <c r="J219" s="98">
        <v>3.3407842599999999</v>
      </c>
      <c r="K219" s="98">
        <v>4.5653488199999996</v>
      </c>
      <c r="L219" s="98">
        <v>5.4784185799999996</v>
      </c>
      <c r="M219" s="98">
        <v>4.2976578300000003</v>
      </c>
      <c r="N219" s="96">
        <v>204</v>
      </c>
    </row>
    <row r="220" spans="1:14" ht="12.75" customHeight="1" x14ac:dyDescent="0.2">
      <c r="A220" s="95">
        <v>205</v>
      </c>
      <c r="B220" s="23" t="s">
        <v>76</v>
      </c>
      <c r="C220" s="58">
        <f t="shared" ref="C220" si="249">SUM(C221)-SUM(C222)</f>
        <v>-300.45138099999986</v>
      </c>
      <c r="D220" s="58">
        <f t="shared" ref="D220" si="250">SUM(D221)-SUM(D222)</f>
        <v>-77.413185999999996</v>
      </c>
      <c r="E220" s="58">
        <f t="shared" ref="E220:M220" si="251">SUM(E221)-SUM(E222)</f>
        <v>-77.398419999999987</v>
      </c>
      <c r="F220" s="58">
        <f t="shared" si="251"/>
        <v>-75.019821999999976</v>
      </c>
      <c r="G220" s="58">
        <f t="shared" si="251"/>
        <v>-70.61995300000001</v>
      </c>
      <c r="H220" s="58">
        <f t="shared" si="251"/>
        <v>-171.44332515000002</v>
      </c>
      <c r="I220" s="58">
        <f t="shared" si="251"/>
        <v>-71.860363899999982</v>
      </c>
      <c r="J220" s="58">
        <f t="shared" si="251"/>
        <v>-77.021521629999995</v>
      </c>
      <c r="K220" s="58">
        <f t="shared" si="251"/>
        <v>-39.540457119999999</v>
      </c>
      <c r="L220" s="58">
        <f t="shared" si="251"/>
        <v>16.979017499999998</v>
      </c>
      <c r="M220" s="58">
        <f t="shared" si="251"/>
        <v>-44.86926084000001</v>
      </c>
      <c r="N220" s="96">
        <v>205</v>
      </c>
    </row>
    <row r="221" spans="1:14" ht="12.75" customHeight="1" x14ac:dyDescent="0.2">
      <c r="A221" s="95">
        <v>206</v>
      </c>
      <c r="B221" s="16" t="s">
        <v>11</v>
      </c>
      <c r="C221" s="98">
        <f t="shared" ref="C221:M222" si="252">SUM(C224,C227,C230)</f>
        <v>551.57950200000005</v>
      </c>
      <c r="D221" s="98">
        <f t="shared" si="252"/>
        <v>136.61771199999998</v>
      </c>
      <c r="E221" s="98">
        <f t="shared" si="252"/>
        <v>136.22109700000001</v>
      </c>
      <c r="F221" s="98">
        <f t="shared" si="252"/>
        <v>137.98232899999999</v>
      </c>
      <c r="G221" s="98">
        <f t="shared" si="252"/>
        <v>140.758364</v>
      </c>
      <c r="H221" s="98">
        <f t="shared" si="252"/>
        <v>321.86205541999999</v>
      </c>
      <c r="I221" s="98">
        <f t="shared" si="252"/>
        <v>122.25933777</v>
      </c>
      <c r="J221" s="98">
        <f t="shared" si="252"/>
        <v>44.338380580000006</v>
      </c>
      <c r="K221" s="98">
        <f t="shared" si="252"/>
        <v>71.856096600000001</v>
      </c>
      <c r="L221" s="98">
        <f t="shared" si="252"/>
        <v>83.408240469999996</v>
      </c>
      <c r="M221" s="98">
        <f t="shared" si="252"/>
        <v>68.778790900000004</v>
      </c>
      <c r="N221" s="96">
        <v>206</v>
      </c>
    </row>
    <row r="222" spans="1:14" ht="12.75" customHeight="1" x14ac:dyDescent="0.2">
      <c r="A222" s="95">
        <v>207</v>
      </c>
      <c r="B222" s="16" t="s">
        <v>12</v>
      </c>
      <c r="C222" s="98">
        <f t="shared" si="252"/>
        <v>852.0308829999999</v>
      </c>
      <c r="D222" s="98">
        <f t="shared" si="252"/>
        <v>214.03089799999998</v>
      </c>
      <c r="E222" s="98">
        <f t="shared" si="252"/>
        <v>213.619517</v>
      </c>
      <c r="F222" s="98">
        <f t="shared" si="252"/>
        <v>213.00215099999997</v>
      </c>
      <c r="G222" s="98">
        <f t="shared" si="252"/>
        <v>211.37831700000001</v>
      </c>
      <c r="H222" s="98">
        <f t="shared" si="252"/>
        <v>493.30538057000001</v>
      </c>
      <c r="I222" s="98">
        <f t="shared" si="252"/>
        <v>194.11970166999998</v>
      </c>
      <c r="J222" s="98">
        <f t="shared" si="252"/>
        <v>121.35990221</v>
      </c>
      <c r="K222" s="98">
        <f t="shared" si="252"/>
        <v>111.39655372</v>
      </c>
      <c r="L222" s="98">
        <f t="shared" si="252"/>
        <v>66.429222969999998</v>
      </c>
      <c r="M222" s="98">
        <f t="shared" si="252"/>
        <v>113.64805174000001</v>
      </c>
      <c r="N222" s="96">
        <v>207</v>
      </c>
    </row>
    <row r="223" spans="1:14" ht="12.75" customHeight="1" x14ac:dyDescent="0.2">
      <c r="A223" s="95">
        <v>208</v>
      </c>
      <c r="B223" s="18" t="s">
        <v>396</v>
      </c>
      <c r="C223" s="98">
        <f t="shared" ref="C223" si="253">SUM(C224)-SUM(C225)</f>
        <v>9.8133330000000001</v>
      </c>
      <c r="D223" s="98">
        <f t="shared" ref="D223" si="254">SUM(D224)-SUM(D225)</f>
        <v>2.3999999999999995</v>
      </c>
      <c r="E223" s="98">
        <f t="shared" ref="E223:M223" si="255">SUM(E224)-SUM(E225)</f>
        <v>2.44</v>
      </c>
      <c r="F223" s="98">
        <f t="shared" si="255"/>
        <v>2.5199999999999996</v>
      </c>
      <c r="G223" s="98">
        <f t="shared" si="255"/>
        <v>2.4533330000000002</v>
      </c>
      <c r="H223" s="98">
        <f t="shared" si="255"/>
        <v>8.1300000000000008</v>
      </c>
      <c r="I223" s="98">
        <f t="shared" si="255"/>
        <v>2.2700000000000005</v>
      </c>
      <c r="J223" s="98">
        <f t="shared" si="255"/>
        <v>1.4000000000000001</v>
      </c>
      <c r="K223" s="98">
        <f t="shared" si="255"/>
        <v>2.1800000000000002</v>
      </c>
      <c r="L223" s="98">
        <f t="shared" si="255"/>
        <v>2.2800000000000002</v>
      </c>
      <c r="M223" s="98">
        <f t="shared" si="255"/>
        <v>2</v>
      </c>
      <c r="N223" s="96">
        <v>208</v>
      </c>
    </row>
    <row r="224" spans="1:14" ht="12" customHeight="1" x14ac:dyDescent="0.2">
      <c r="A224" s="95">
        <v>209</v>
      </c>
      <c r="B224" s="16" t="s">
        <v>11</v>
      </c>
      <c r="C224" s="98">
        <f t="shared" ref="C224:C225" si="256">SUM(D224,E224,F224,G224)</f>
        <v>16.48</v>
      </c>
      <c r="D224" s="98">
        <v>4.0999999999999996</v>
      </c>
      <c r="E224" s="98">
        <v>4.04</v>
      </c>
      <c r="F224" s="98">
        <v>4.22</v>
      </c>
      <c r="G224" s="98">
        <v>4.12</v>
      </c>
      <c r="H224" s="98">
        <f t="shared" ref="H224:H225" si="257">SUM(I224,J224,K224,L224)</f>
        <v>14.98</v>
      </c>
      <c r="I224" s="98">
        <v>3.99</v>
      </c>
      <c r="J224" s="98">
        <v>3.1</v>
      </c>
      <c r="K224" s="98">
        <v>3.89</v>
      </c>
      <c r="L224" s="98">
        <v>4</v>
      </c>
      <c r="M224" s="98">
        <v>3.7</v>
      </c>
      <c r="N224" s="96">
        <v>209</v>
      </c>
    </row>
    <row r="225" spans="1:14" ht="12" customHeight="1" x14ac:dyDescent="0.2">
      <c r="A225" s="95">
        <v>210</v>
      </c>
      <c r="B225" s="16" t="s">
        <v>12</v>
      </c>
      <c r="C225" s="98">
        <f t="shared" si="256"/>
        <v>6.6666670000000003</v>
      </c>
      <c r="D225" s="98">
        <v>1.7</v>
      </c>
      <c r="E225" s="98">
        <v>1.6</v>
      </c>
      <c r="F225" s="98">
        <v>1.7</v>
      </c>
      <c r="G225" s="98">
        <v>1.6666669999999999</v>
      </c>
      <c r="H225" s="98">
        <f t="shared" si="257"/>
        <v>6.85</v>
      </c>
      <c r="I225" s="98">
        <v>1.72</v>
      </c>
      <c r="J225" s="98">
        <v>1.7</v>
      </c>
      <c r="K225" s="98">
        <v>1.71</v>
      </c>
      <c r="L225" s="98">
        <v>1.72</v>
      </c>
      <c r="M225" s="98">
        <v>1.7</v>
      </c>
      <c r="N225" s="96">
        <v>210</v>
      </c>
    </row>
    <row r="226" spans="1:14" ht="25.5" customHeight="1" x14ac:dyDescent="0.2">
      <c r="A226" s="95">
        <v>211</v>
      </c>
      <c r="B226" s="40" t="s">
        <v>397</v>
      </c>
      <c r="C226" s="98">
        <f t="shared" ref="C226" si="258">SUM(C227)-SUM(C228)</f>
        <v>203.92445400000003</v>
      </c>
      <c r="D226" s="98">
        <f t="shared" ref="D226" si="259">SUM(D227)-SUM(D228)</f>
        <v>50.308340999999999</v>
      </c>
      <c r="E226" s="98">
        <f t="shared" ref="E226:M226" si="260">SUM(E227)-SUM(E228)</f>
        <v>49.872980000000013</v>
      </c>
      <c r="F226" s="98">
        <f t="shared" si="260"/>
        <v>51.074798000000001</v>
      </c>
      <c r="G226" s="98">
        <f t="shared" si="260"/>
        <v>52.668335000000013</v>
      </c>
      <c r="H226" s="98">
        <f t="shared" si="260"/>
        <v>132.02194460999999</v>
      </c>
      <c r="I226" s="98">
        <f t="shared" si="260"/>
        <v>32.618553730000002</v>
      </c>
      <c r="J226" s="98">
        <f t="shared" si="260"/>
        <v>21.371741760000003</v>
      </c>
      <c r="K226" s="98">
        <f t="shared" si="260"/>
        <v>35.450749689999995</v>
      </c>
      <c r="L226" s="98">
        <f t="shared" si="260"/>
        <v>42.580899430000002</v>
      </c>
      <c r="M226" s="98">
        <f t="shared" si="260"/>
        <v>33.615768730000006</v>
      </c>
      <c r="N226" s="96">
        <v>211</v>
      </c>
    </row>
    <row r="227" spans="1:14" ht="12" customHeight="1" x14ac:dyDescent="0.2">
      <c r="A227" s="95">
        <v>212</v>
      </c>
      <c r="B227" s="16" t="s">
        <v>11</v>
      </c>
      <c r="C227" s="98">
        <f t="shared" ref="C227:C228" si="261">SUM(D227,E227,F227,G227)</f>
        <v>342.40999700000003</v>
      </c>
      <c r="D227" s="98">
        <v>84.103099</v>
      </c>
      <c r="E227" s="98">
        <v>84.043686000000008</v>
      </c>
      <c r="F227" s="98">
        <v>85.852490000000003</v>
      </c>
      <c r="G227" s="98">
        <v>88.410722000000007</v>
      </c>
      <c r="H227" s="98">
        <f t="shared" ref="H227:H228" si="262">SUM(I227,J227,K227,L227)</f>
        <v>202.35998536</v>
      </c>
      <c r="I227" s="98">
        <v>52.848186439999999</v>
      </c>
      <c r="J227" s="98">
        <v>32.327599370000001</v>
      </c>
      <c r="K227" s="98">
        <v>53.265545339999996</v>
      </c>
      <c r="L227" s="98">
        <v>63.91865421</v>
      </c>
      <c r="M227" s="98">
        <v>50.557070150000008</v>
      </c>
      <c r="N227" s="96">
        <v>212</v>
      </c>
    </row>
    <row r="228" spans="1:14" ht="12" customHeight="1" x14ac:dyDescent="0.2">
      <c r="A228" s="95">
        <v>213</v>
      </c>
      <c r="B228" s="16" t="s">
        <v>12</v>
      </c>
      <c r="C228" s="98">
        <f t="shared" si="261"/>
        <v>138.48554300000001</v>
      </c>
      <c r="D228" s="98">
        <v>33.794758000000002</v>
      </c>
      <c r="E228" s="98">
        <v>34.170705999999996</v>
      </c>
      <c r="F228" s="98">
        <v>34.777692000000002</v>
      </c>
      <c r="G228" s="98">
        <v>35.742386999999994</v>
      </c>
      <c r="H228" s="98">
        <f t="shared" si="262"/>
        <v>70.338040750000005</v>
      </c>
      <c r="I228" s="98">
        <v>20.229632710000001</v>
      </c>
      <c r="J228" s="98">
        <v>10.955857609999999</v>
      </c>
      <c r="K228" s="98">
        <v>17.814795650000001</v>
      </c>
      <c r="L228" s="98">
        <v>21.337754779999997</v>
      </c>
      <c r="M228" s="98">
        <v>16.941301420000002</v>
      </c>
      <c r="N228" s="96">
        <v>213</v>
      </c>
    </row>
    <row r="229" spans="1:14" ht="25.5" customHeight="1" x14ac:dyDescent="0.2">
      <c r="A229" s="95">
        <v>214</v>
      </c>
      <c r="B229" s="40" t="s">
        <v>398</v>
      </c>
      <c r="C229" s="98">
        <f t="shared" ref="C229" si="263">SUM(C230)-SUM(C231)</f>
        <v>-514.18916799999988</v>
      </c>
      <c r="D229" s="98">
        <f t="shared" ref="D229" si="264">SUM(D230)-SUM(D231)</f>
        <v>-130.12152699999999</v>
      </c>
      <c r="E229" s="98">
        <f t="shared" ref="E229:M229" si="265">SUM(E230)-SUM(E231)</f>
        <v>-129.71140000000003</v>
      </c>
      <c r="F229" s="98">
        <f t="shared" si="265"/>
        <v>-128.61461999999997</v>
      </c>
      <c r="G229" s="98">
        <f t="shared" si="265"/>
        <v>-125.74162100000001</v>
      </c>
      <c r="H229" s="98">
        <f t="shared" si="265"/>
        <v>-311.59526976000001</v>
      </c>
      <c r="I229" s="98">
        <f t="shared" si="265"/>
        <v>-106.74891762999998</v>
      </c>
      <c r="J229" s="98">
        <f t="shared" si="265"/>
        <v>-99.793263390000007</v>
      </c>
      <c r="K229" s="98">
        <f t="shared" si="265"/>
        <v>-77.171206810000001</v>
      </c>
      <c r="L229" s="98">
        <f t="shared" si="265"/>
        <v>-27.881881930000002</v>
      </c>
      <c r="M229" s="98">
        <f t="shared" si="265"/>
        <v>-80.485029570000009</v>
      </c>
      <c r="N229" s="96">
        <v>214</v>
      </c>
    </row>
    <row r="230" spans="1:14" ht="12" customHeight="1" x14ac:dyDescent="0.2">
      <c r="A230" s="95">
        <v>215</v>
      </c>
      <c r="B230" s="16" t="s">
        <v>11</v>
      </c>
      <c r="C230" s="98">
        <f t="shared" ref="C230:C231" si="266">SUM(D230,E230,F230,G230)</f>
        <v>192.689505</v>
      </c>
      <c r="D230" s="98">
        <v>48.414613000000003</v>
      </c>
      <c r="E230" s="98">
        <v>48.137411</v>
      </c>
      <c r="F230" s="98">
        <v>47.909838999999998</v>
      </c>
      <c r="G230" s="98">
        <v>48.227641999999996</v>
      </c>
      <c r="H230" s="98">
        <f t="shared" ref="H230:H231" si="267">SUM(I230,J230,K230,L230)</f>
        <v>104.52207005999999</v>
      </c>
      <c r="I230" s="98">
        <v>65.421151330000001</v>
      </c>
      <c r="J230" s="98">
        <v>8.9107812099999997</v>
      </c>
      <c r="K230" s="98">
        <v>14.700551260000001</v>
      </c>
      <c r="L230" s="98">
        <v>15.489586259999999</v>
      </c>
      <c r="M230" s="98">
        <v>14.521720749999998</v>
      </c>
      <c r="N230" s="96">
        <v>215</v>
      </c>
    </row>
    <row r="231" spans="1:14" ht="12" customHeight="1" x14ac:dyDescent="0.2">
      <c r="A231" s="95">
        <v>216</v>
      </c>
      <c r="B231" s="16" t="s">
        <v>12</v>
      </c>
      <c r="C231" s="98">
        <f t="shared" si="266"/>
        <v>706.87867299999994</v>
      </c>
      <c r="D231" s="98">
        <v>178.53613999999999</v>
      </c>
      <c r="E231" s="98">
        <v>177.84881100000001</v>
      </c>
      <c r="F231" s="98">
        <v>176.52445899999998</v>
      </c>
      <c r="G231" s="98">
        <v>173.96926300000001</v>
      </c>
      <c r="H231" s="98">
        <f t="shared" si="267"/>
        <v>416.11733981999998</v>
      </c>
      <c r="I231" s="98">
        <v>172.17006895999998</v>
      </c>
      <c r="J231" s="98">
        <v>108.7040446</v>
      </c>
      <c r="K231" s="98">
        <v>91.871758069999998</v>
      </c>
      <c r="L231" s="98">
        <v>43.371468190000002</v>
      </c>
      <c r="M231" s="98">
        <v>95.006750320000009</v>
      </c>
      <c r="N231" s="96">
        <v>216</v>
      </c>
    </row>
    <row r="232" spans="1:14" ht="12.75" customHeight="1" x14ac:dyDescent="0.2">
      <c r="A232" s="95">
        <v>217</v>
      </c>
      <c r="B232" s="23" t="s">
        <v>77</v>
      </c>
      <c r="C232" s="58">
        <f t="shared" ref="C232" si="268">SUM(C233)-SUM(C234)</f>
        <v>-24.560732000000002</v>
      </c>
      <c r="D232" s="58">
        <f t="shared" ref="D232" si="269">SUM(D233)-SUM(D234)</f>
        <v>-7.8400590000000001</v>
      </c>
      <c r="E232" s="58">
        <f t="shared" ref="E232:M232" si="270">SUM(E233)-SUM(E234)</f>
        <v>-6.6447409999999998</v>
      </c>
      <c r="F232" s="58">
        <f t="shared" si="270"/>
        <v>-5.0192170000000003</v>
      </c>
      <c r="G232" s="58">
        <f t="shared" si="270"/>
        <v>-5.0567149999999996</v>
      </c>
      <c r="H232" s="58">
        <f t="shared" si="270"/>
        <v>-19.465755779999999</v>
      </c>
      <c r="I232" s="58">
        <f t="shared" si="270"/>
        <v>-4.8223676899999992</v>
      </c>
      <c r="J232" s="58">
        <f t="shared" si="270"/>
        <v>-4.1197391999999997</v>
      </c>
      <c r="K232" s="58">
        <f t="shared" si="270"/>
        <v>-4.78347677</v>
      </c>
      <c r="L232" s="58">
        <f t="shared" si="270"/>
        <v>-5.7401721199999995</v>
      </c>
      <c r="M232" s="58">
        <f t="shared" si="270"/>
        <v>-4.8664389400000001</v>
      </c>
      <c r="N232" s="96">
        <v>217</v>
      </c>
    </row>
    <row r="233" spans="1:14" ht="12.75" customHeight="1" x14ac:dyDescent="0.2">
      <c r="A233" s="95">
        <v>218</v>
      </c>
      <c r="B233" s="16" t="s">
        <v>11</v>
      </c>
      <c r="C233" s="98">
        <f t="shared" ref="C233:M234" si="271">SUM(C236,C239)</f>
        <v>7.390028</v>
      </c>
      <c r="D233" s="98">
        <f t="shared" si="271"/>
        <v>1.5177</v>
      </c>
      <c r="E233" s="98">
        <f t="shared" si="271"/>
        <v>1.4698040000000001</v>
      </c>
      <c r="F233" s="98">
        <f t="shared" si="271"/>
        <v>2.1839950000000004</v>
      </c>
      <c r="G233" s="98">
        <f t="shared" si="271"/>
        <v>2.2185290000000002</v>
      </c>
      <c r="H233" s="98">
        <f t="shared" si="271"/>
        <v>4.1482869899999999</v>
      </c>
      <c r="I233" s="98">
        <f t="shared" si="271"/>
        <v>0.98650499999999997</v>
      </c>
      <c r="J233" s="98">
        <f t="shared" si="271"/>
        <v>0.91127848</v>
      </c>
      <c r="K233" s="98">
        <f t="shared" si="271"/>
        <v>1.02295614</v>
      </c>
      <c r="L233" s="98">
        <f t="shared" si="271"/>
        <v>1.2275473699999999</v>
      </c>
      <c r="M233" s="98">
        <f t="shared" si="271"/>
        <v>1.03707175</v>
      </c>
      <c r="N233" s="96">
        <v>218</v>
      </c>
    </row>
    <row r="234" spans="1:14" ht="12.75" customHeight="1" x14ac:dyDescent="0.2">
      <c r="A234" s="95">
        <v>219</v>
      </c>
      <c r="B234" s="16" t="s">
        <v>12</v>
      </c>
      <c r="C234" s="98">
        <f t="shared" si="271"/>
        <v>31.950760000000002</v>
      </c>
      <c r="D234" s="98">
        <f t="shared" si="271"/>
        <v>9.3577589999999997</v>
      </c>
      <c r="E234" s="98">
        <f t="shared" si="271"/>
        <v>8.1145449999999997</v>
      </c>
      <c r="F234" s="98">
        <f t="shared" si="271"/>
        <v>7.2032120000000006</v>
      </c>
      <c r="G234" s="98">
        <f t="shared" si="271"/>
        <v>7.2752439999999998</v>
      </c>
      <c r="H234" s="98">
        <f t="shared" si="271"/>
        <v>23.614042769999998</v>
      </c>
      <c r="I234" s="98">
        <f t="shared" si="271"/>
        <v>5.8088726899999994</v>
      </c>
      <c r="J234" s="98">
        <f t="shared" si="271"/>
        <v>5.0310176799999997</v>
      </c>
      <c r="K234" s="98">
        <f t="shared" si="271"/>
        <v>5.8064329099999998</v>
      </c>
      <c r="L234" s="98">
        <f t="shared" si="271"/>
        <v>6.9677194899999995</v>
      </c>
      <c r="M234" s="98">
        <f t="shared" si="271"/>
        <v>5.9035106900000001</v>
      </c>
      <c r="N234" s="96">
        <v>219</v>
      </c>
    </row>
    <row r="235" spans="1:14" ht="12.75" customHeight="1" x14ac:dyDescent="0.2">
      <c r="A235" s="95">
        <v>220</v>
      </c>
      <c r="B235" s="18" t="s">
        <v>399</v>
      </c>
      <c r="C235" s="98">
        <f t="shared" ref="C235" si="272">SUM(C236)-SUM(C237)</f>
        <v>-10.886144</v>
      </c>
      <c r="D235" s="98">
        <f t="shared" ref="D235" si="273">SUM(D236)-SUM(D237)</f>
        <v>-2.6899660000000001</v>
      </c>
      <c r="E235" s="98">
        <f t="shared" ref="E235:M235" si="274">SUM(E236)-SUM(E237)</f>
        <v>-2.4485440000000001</v>
      </c>
      <c r="F235" s="98">
        <f t="shared" si="274"/>
        <v>-2.8658349999999997</v>
      </c>
      <c r="G235" s="98">
        <f t="shared" si="274"/>
        <v>-2.881799</v>
      </c>
      <c r="H235" s="98">
        <f t="shared" si="274"/>
        <v>-6.7987211399999996</v>
      </c>
      <c r="I235" s="98">
        <f t="shared" si="274"/>
        <v>-1.74847766</v>
      </c>
      <c r="J235" s="98">
        <f t="shared" si="274"/>
        <v>-1.5180971700000001</v>
      </c>
      <c r="K235" s="98">
        <f t="shared" si="274"/>
        <v>-1.6055210499999999</v>
      </c>
      <c r="L235" s="98">
        <f t="shared" si="274"/>
        <v>-1.92662526</v>
      </c>
      <c r="M235" s="98">
        <f t="shared" si="274"/>
        <v>-1.6996802799999999</v>
      </c>
      <c r="N235" s="96">
        <v>220</v>
      </c>
    </row>
    <row r="236" spans="1:14" ht="12" customHeight="1" x14ac:dyDescent="0.2">
      <c r="A236" s="95">
        <v>221</v>
      </c>
      <c r="B236" s="16" t="s">
        <v>11</v>
      </c>
      <c r="C236" s="98">
        <f t="shared" ref="C236:C237" si="275">SUM(D236,E236,F236,G236)</f>
        <v>0.29710899999999996</v>
      </c>
      <c r="D236" s="98">
        <v>0</v>
      </c>
      <c r="E236" s="98">
        <v>0</v>
      </c>
      <c r="F236" s="98">
        <v>0.14149999999999999</v>
      </c>
      <c r="G236" s="98">
        <v>0.155609</v>
      </c>
      <c r="H236" s="98">
        <f t="shared" ref="H236:H237" si="276">SUM(I236,J236,K236,L236)</f>
        <v>0</v>
      </c>
      <c r="I236" s="98">
        <v>0</v>
      </c>
      <c r="J236" s="98">
        <v>0</v>
      </c>
      <c r="K236" s="98">
        <v>0</v>
      </c>
      <c r="L236" s="98">
        <v>0</v>
      </c>
      <c r="M236" s="98">
        <v>0</v>
      </c>
      <c r="N236" s="96">
        <v>221</v>
      </c>
    </row>
    <row r="237" spans="1:14" ht="12" customHeight="1" x14ac:dyDescent="0.2">
      <c r="A237" s="95">
        <v>222</v>
      </c>
      <c r="B237" s="16" t="s">
        <v>12</v>
      </c>
      <c r="C237" s="98">
        <f t="shared" si="275"/>
        <v>11.183253000000001</v>
      </c>
      <c r="D237" s="98">
        <v>2.6899660000000001</v>
      </c>
      <c r="E237" s="98">
        <v>2.4485440000000001</v>
      </c>
      <c r="F237" s="98">
        <v>3.0073349999999999</v>
      </c>
      <c r="G237" s="98">
        <v>3.0374080000000001</v>
      </c>
      <c r="H237" s="98">
        <f t="shared" si="276"/>
        <v>6.7987211399999996</v>
      </c>
      <c r="I237" s="98">
        <v>1.74847766</v>
      </c>
      <c r="J237" s="98">
        <v>1.5180971700000001</v>
      </c>
      <c r="K237" s="98">
        <v>1.6055210499999999</v>
      </c>
      <c r="L237" s="98">
        <v>1.92662526</v>
      </c>
      <c r="M237" s="98">
        <v>1.6996802799999999</v>
      </c>
      <c r="N237" s="96">
        <v>222</v>
      </c>
    </row>
    <row r="238" spans="1:14" ht="12.75" customHeight="1" x14ac:dyDescent="0.2">
      <c r="A238" s="95">
        <v>223</v>
      </c>
      <c r="B238" s="18" t="s">
        <v>400</v>
      </c>
      <c r="C238" s="98">
        <f t="shared" ref="C238" si="277">SUM(C239)-SUM(C240)</f>
        <v>-13.674588000000002</v>
      </c>
      <c r="D238" s="98">
        <f t="shared" ref="D238" si="278">SUM(D239)-SUM(D240)</f>
        <v>-5.150093</v>
      </c>
      <c r="E238" s="98">
        <f t="shared" ref="E238:M238" si="279">SUM(E239)-SUM(E240)</f>
        <v>-4.1961969999999997</v>
      </c>
      <c r="F238" s="98">
        <f t="shared" si="279"/>
        <v>-2.1533820000000001</v>
      </c>
      <c r="G238" s="98">
        <f t="shared" si="279"/>
        <v>-2.1749159999999996</v>
      </c>
      <c r="H238" s="98">
        <f t="shared" si="279"/>
        <v>-12.667034640000001</v>
      </c>
      <c r="I238" s="98">
        <f t="shared" si="279"/>
        <v>-3.0738900299999994</v>
      </c>
      <c r="J238" s="98">
        <f t="shared" si="279"/>
        <v>-2.6016420299999998</v>
      </c>
      <c r="K238" s="98">
        <f t="shared" si="279"/>
        <v>-3.1779557199999999</v>
      </c>
      <c r="L238" s="98">
        <f t="shared" si="279"/>
        <v>-3.8135468599999998</v>
      </c>
      <c r="M238" s="98">
        <f t="shared" si="279"/>
        <v>-3.1667586600000002</v>
      </c>
      <c r="N238" s="96">
        <v>223</v>
      </c>
    </row>
    <row r="239" spans="1:14" ht="12" customHeight="1" x14ac:dyDescent="0.2">
      <c r="A239" s="95">
        <v>224</v>
      </c>
      <c r="B239" s="16" t="s">
        <v>11</v>
      </c>
      <c r="C239" s="98">
        <f t="shared" ref="C239:C240" si="280">SUM(D239,E239,F239,G239)</f>
        <v>7.0929190000000002</v>
      </c>
      <c r="D239" s="98">
        <v>1.5177</v>
      </c>
      <c r="E239" s="98">
        <v>1.4698040000000001</v>
      </c>
      <c r="F239" s="98">
        <v>2.0424950000000002</v>
      </c>
      <c r="G239" s="98">
        <v>2.0629200000000001</v>
      </c>
      <c r="H239" s="98">
        <f t="shared" ref="H239:H240" si="281">SUM(I239,J239,K239,L239)</f>
        <v>4.1482869899999999</v>
      </c>
      <c r="I239" s="98">
        <v>0.98650499999999997</v>
      </c>
      <c r="J239" s="98">
        <v>0.91127848</v>
      </c>
      <c r="K239" s="98">
        <v>1.02295614</v>
      </c>
      <c r="L239" s="98">
        <v>1.2275473699999999</v>
      </c>
      <c r="M239" s="98">
        <v>1.03707175</v>
      </c>
      <c r="N239" s="96">
        <v>224</v>
      </c>
    </row>
    <row r="240" spans="1:14" ht="12" customHeight="1" x14ac:dyDescent="0.2">
      <c r="A240" s="95">
        <v>225</v>
      </c>
      <c r="B240" s="16" t="s">
        <v>12</v>
      </c>
      <c r="C240" s="98">
        <f t="shared" si="280"/>
        <v>20.767507000000002</v>
      </c>
      <c r="D240" s="98">
        <v>6.6677929999999996</v>
      </c>
      <c r="E240" s="98">
        <v>5.6660009999999996</v>
      </c>
      <c r="F240" s="98">
        <v>4.1958770000000003</v>
      </c>
      <c r="G240" s="98">
        <v>4.2378359999999997</v>
      </c>
      <c r="H240" s="98">
        <f t="shared" si="281"/>
        <v>16.81532163</v>
      </c>
      <c r="I240" s="98">
        <v>4.0603950299999996</v>
      </c>
      <c r="J240" s="98">
        <v>3.5129205099999998</v>
      </c>
      <c r="K240" s="98">
        <v>4.2009118599999997</v>
      </c>
      <c r="L240" s="98">
        <v>5.0410942299999997</v>
      </c>
      <c r="M240" s="98">
        <v>4.2038304100000001</v>
      </c>
      <c r="N240" s="96">
        <v>225</v>
      </c>
    </row>
    <row r="241" spans="1:14" ht="12.75" customHeight="1" x14ac:dyDescent="0.2">
      <c r="A241" s="95">
        <v>226</v>
      </c>
      <c r="B241" s="23" t="s">
        <v>78</v>
      </c>
      <c r="C241" s="58">
        <f t="shared" ref="C241" si="282">SUM(C242)-SUM(C243)</f>
        <v>-6.2733289999999897</v>
      </c>
      <c r="D241" s="58">
        <f t="shared" ref="D241" si="283">SUM(D242)-SUM(D243)</f>
        <v>3.0659589999999994</v>
      </c>
      <c r="E241" s="58">
        <f t="shared" ref="E241:M241" si="284">SUM(E242)-SUM(E243)</f>
        <v>-2.8407280000000021</v>
      </c>
      <c r="F241" s="58">
        <f t="shared" si="284"/>
        <v>-2.8801600000000001</v>
      </c>
      <c r="G241" s="58">
        <f t="shared" si="284"/>
        <v>-3.6184000000000012</v>
      </c>
      <c r="H241" s="58">
        <f t="shared" si="284"/>
        <v>-7.490345210000001</v>
      </c>
      <c r="I241" s="58">
        <f t="shared" si="284"/>
        <v>0.54489566999999894</v>
      </c>
      <c r="J241" s="58">
        <f t="shared" si="284"/>
        <v>-1.1453217799999997</v>
      </c>
      <c r="K241" s="58">
        <f t="shared" si="284"/>
        <v>-2.0197764100000004</v>
      </c>
      <c r="L241" s="58">
        <f t="shared" si="284"/>
        <v>-4.8701426900000016</v>
      </c>
      <c r="M241" s="58">
        <f t="shared" si="284"/>
        <v>-2.1004363000000001</v>
      </c>
      <c r="N241" s="96">
        <v>226</v>
      </c>
    </row>
    <row r="242" spans="1:14" ht="12.75" customHeight="1" x14ac:dyDescent="0.2">
      <c r="A242" s="95">
        <v>227</v>
      </c>
      <c r="B242" s="16" t="s">
        <v>11</v>
      </c>
      <c r="C242" s="98">
        <f t="shared" ref="C242:C243" si="285">SUM(D242,E242,F242,G242)</f>
        <v>116.08388300000001</v>
      </c>
      <c r="D242" s="98">
        <v>32.384599999999999</v>
      </c>
      <c r="E242" s="98">
        <v>27.354699999999998</v>
      </c>
      <c r="F242" s="98">
        <v>28.47795</v>
      </c>
      <c r="G242" s="98">
        <v>27.866633</v>
      </c>
      <c r="H242" s="98">
        <f t="shared" ref="H242:H243" si="286">SUM(I242,J242,K242,L242)</f>
        <v>53.094750000000005</v>
      </c>
      <c r="I242" s="98">
        <v>24.694749999999999</v>
      </c>
      <c r="J242" s="98">
        <v>9.1999999999999993</v>
      </c>
      <c r="K242" s="98">
        <v>9.1</v>
      </c>
      <c r="L242" s="98">
        <v>10.1</v>
      </c>
      <c r="M242" s="98">
        <v>13.084999999999999</v>
      </c>
      <c r="N242" s="96">
        <v>227</v>
      </c>
    </row>
    <row r="243" spans="1:14" ht="12.75" customHeight="1" x14ac:dyDescent="0.2">
      <c r="A243" s="95">
        <v>228</v>
      </c>
      <c r="B243" s="16" t="s">
        <v>12</v>
      </c>
      <c r="C243" s="98">
        <f t="shared" si="285"/>
        <v>122.357212</v>
      </c>
      <c r="D243" s="98">
        <v>29.318641</v>
      </c>
      <c r="E243" s="98">
        <v>30.195428</v>
      </c>
      <c r="F243" s="98">
        <v>31.35811</v>
      </c>
      <c r="G243" s="98">
        <v>31.485033000000001</v>
      </c>
      <c r="H243" s="98">
        <f t="shared" si="286"/>
        <v>60.585095210000006</v>
      </c>
      <c r="I243" s="98">
        <v>24.14985433</v>
      </c>
      <c r="J243" s="98">
        <v>10.345321779999999</v>
      </c>
      <c r="K243" s="98">
        <v>11.11977641</v>
      </c>
      <c r="L243" s="98">
        <v>14.970142690000001</v>
      </c>
      <c r="M243" s="98">
        <v>15.185436299999999</v>
      </c>
      <c r="N243" s="96">
        <v>228</v>
      </c>
    </row>
    <row r="244" spans="1:14" ht="12.75" customHeight="1" x14ac:dyDescent="0.2">
      <c r="A244" s="95">
        <v>229</v>
      </c>
      <c r="B244" s="23" t="s">
        <v>79</v>
      </c>
      <c r="C244" s="98">
        <f t="shared" ref="C244" si="287">SUM(C245)-SUM(C246)</f>
        <v>0</v>
      </c>
      <c r="D244" s="98">
        <f t="shared" ref="D244" si="288">SUM(D245)-SUM(D246)</f>
        <v>0</v>
      </c>
      <c r="E244" s="98">
        <f t="shared" ref="E244:M244" si="289">SUM(E245)-SUM(E246)</f>
        <v>0</v>
      </c>
      <c r="F244" s="98">
        <f t="shared" si="289"/>
        <v>0</v>
      </c>
      <c r="G244" s="98">
        <f t="shared" si="289"/>
        <v>0</v>
      </c>
      <c r="H244" s="98">
        <f t="shared" si="289"/>
        <v>0</v>
      </c>
      <c r="I244" s="98">
        <f t="shared" si="289"/>
        <v>0</v>
      </c>
      <c r="J244" s="98">
        <f t="shared" si="289"/>
        <v>0</v>
      </c>
      <c r="K244" s="98">
        <f t="shared" si="289"/>
        <v>0</v>
      </c>
      <c r="L244" s="98">
        <f t="shared" si="289"/>
        <v>0</v>
      </c>
      <c r="M244" s="98">
        <f t="shared" si="289"/>
        <v>0</v>
      </c>
      <c r="N244" s="96">
        <v>229</v>
      </c>
    </row>
    <row r="245" spans="1:14" ht="12" customHeight="1" x14ac:dyDescent="0.2">
      <c r="A245" s="95">
        <v>230</v>
      </c>
      <c r="B245" s="16" t="s">
        <v>11</v>
      </c>
      <c r="C245" s="99" t="s">
        <v>15</v>
      </c>
      <c r="D245" s="99" t="s">
        <v>15</v>
      </c>
      <c r="E245" s="99" t="s">
        <v>15</v>
      </c>
      <c r="F245" s="99" t="s">
        <v>15</v>
      </c>
      <c r="G245" s="99" t="s">
        <v>15</v>
      </c>
      <c r="H245" s="99" t="s">
        <v>15</v>
      </c>
      <c r="I245" s="99" t="s">
        <v>15</v>
      </c>
      <c r="J245" s="99" t="s">
        <v>15</v>
      </c>
      <c r="K245" s="99" t="s">
        <v>15</v>
      </c>
      <c r="L245" s="99" t="s">
        <v>15</v>
      </c>
      <c r="M245" s="99" t="s">
        <v>15</v>
      </c>
      <c r="N245" s="96">
        <v>230</v>
      </c>
    </row>
    <row r="246" spans="1:14" ht="12" customHeight="1" x14ac:dyDescent="0.2">
      <c r="A246" s="95">
        <v>231</v>
      </c>
      <c r="B246" s="16" t="s">
        <v>12</v>
      </c>
      <c r="C246" s="99" t="s">
        <v>15</v>
      </c>
      <c r="D246" s="99" t="s">
        <v>15</v>
      </c>
      <c r="E246" s="99" t="s">
        <v>15</v>
      </c>
      <c r="F246" s="99" t="s">
        <v>15</v>
      </c>
      <c r="G246" s="99" t="s">
        <v>15</v>
      </c>
      <c r="H246" s="99" t="s">
        <v>15</v>
      </c>
      <c r="I246" s="99" t="s">
        <v>15</v>
      </c>
      <c r="J246" s="99" t="s">
        <v>15</v>
      </c>
      <c r="K246" s="99" t="s">
        <v>15</v>
      </c>
      <c r="L246" s="99" t="s">
        <v>15</v>
      </c>
      <c r="M246" s="99" t="s">
        <v>15</v>
      </c>
      <c r="N246" s="96">
        <v>231</v>
      </c>
    </row>
    <row r="247" spans="1:14" ht="12.75" customHeight="1" x14ac:dyDescent="0.2">
      <c r="A247" s="95">
        <v>232</v>
      </c>
      <c r="B247" s="22" t="s">
        <v>19</v>
      </c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6">
        <v>232</v>
      </c>
    </row>
    <row r="248" spans="1:14" ht="14.1" customHeight="1" x14ac:dyDescent="0.2">
      <c r="A248" s="95">
        <v>233</v>
      </c>
      <c r="B248" s="17" t="s">
        <v>80</v>
      </c>
      <c r="C248" s="97">
        <f t="shared" ref="C248:M248" si="290">SUM(C249)-SUM(C250)</f>
        <v>-4502.297646330002</v>
      </c>
      <c r="D248" s="97">
        <f t="shared" si="290"/>
        <v>-1035.8735079099999</v>
      </c>
      <c r="E248" s="97">
        <f t="shared" si="290"/>
        <v>-1251.8233268900001</v>
      </c>
      <c r="F248" s="97">
        <f t="shared" si="290"/>
        <v>-1085.43072934</v>
      </c>
      <c r="G248" s="97">
        <f t="shared" si="290"/>
        <v>-1129.1700821899999</v>
      </c>
      <c r="H248" s="97">
        <f t="shared" si="290"/>
        <v>-1670.00166115</v>
      </c>
      <c r="I248" s="97">
        <f t="shared" si="290"/>
        <v>-1582.3776090599999</v>
      </c>
      <c r="J248" s="97">
        <f t="shared" si="290"/>
        <v>77.142773680000005</v>
      </c>
      <c r="K248" s="97">
        <f t="shared" si="290"/>
        <v>243.6230935699999</v>
      </c>
      <c r="L248" s="97">
        <f t="shared" si="290"/>
        <v>-408.38991934000006</v>
      </c>
      <c r="M248" s="97">
        <f t="shared" si="290"/>
        <v>-1116.9586477299999</v>
      </c>
      <c r="N248" s="96">
        <v>233</v>
      </c>
    </row>
    <row r="249" spans="1:14" ht="14.1" customHeight="1" x14ac:dyDescent="0.2">
      <c r="A249" s="95">
        <v>234</v>
      </c>
      <c r="B249" s="16" t="s">
        <v>11</v>
      </c>
      <c r="C249" s="98">
        <f t="shared" ref="C249:M250" si="291">SUM(C252,C255,C360)</f>
        <v>2125.5252999999998</v>
      </c>
      <c r="D249" s="98">
        <f t="shared" si="291"/>
        <v>619.90423299999998</v>
      </c>
      <c r="E249" s="98">
        <f t="shared" si="291"/>
        <v>480.30714899999998</v>
      </c>
      <c r="F249" s="98">
        <f t="shared" si="291"/>
        <v>597.97821199999998</v>
      </c>
      <c r="G249" s="98">
        <f t="shared" si="291"/>
        <v>427.33570599999996</v>
      </c>
      <c r="H249" s="98">
        <f t="shared" si="291"/>
        <v>1422.4859207300001</v>
      </c>
      <c r="I249" s="98">
        <f t="shared" si="291"/>
        <v>443.29978005999999</v>
      </c>
      <c r="J249" s="98">
        <f t="shared" si="291"/>
        <v>382.81119053999998</v>
      </c>
      <c r="K249" s="98">
        <f t="shared" si="291"/>
        <v>306.89105043000001</v>
      </c>
      <c r="L249" s="98">
        <f t="shared" si="291"/>
        <v>289.48389969999999</v>
      </c>
      <c r="M249" s="98">
        <f t="shared" si="291"/>
        <v>308.84661989000006</v>
      </c>
      <c r="N249" s="96">
        <v>234</v>
      </c>
    </row>
    <row r="250" spans="1:14" ht="14.1" customHeight="1" x14ac:dyDescent="0.2">
      <c r="A250" s="95">
        <v>235</v>
      </c>
      <c r="B250" s="16" t="s">
        <v>12</v>
      </c>
      <c r="C250" s="98">
        <f t="shared" si="291"/>
        <v>6627.8229463300013</v>
      </c>
      <c r="D250" s="98">
        <f t="shared" si="291"/>
        <v>1655.7777409099999</v>
      </c>
      <c r="E250" s="98">
        <f t="shared" si="291"/>
        <v>1732.1304758900001</v>
      </c>
      <c r="F250" s="98">
        <f t="shared" si="291"/>
        <v>1683.40894134</v>
      </c>
      <c r="G250" s="98">
        <f t="shared" si="291"/>
        <v>1556.50578819</v>
      </c>
      <c r="H250" s="98">
        <f t="shared" si="291"/>
        <v>3092.4875818800001</v>
      </c>
      <c r="I250" s="98">
        <f t="shared" si="291"/>
        <v>2025.6773891199998</v>
      </c>
      <c r="J250" s="98">
        <f t="shared" si="291"/>
        <v>305.66841685999998</v>
      </c>
      <c r="K250" s="98">
        <f t="shared" si="291"/>
        <v>63.267956860000119</v>
      </c>
      <c r="L250" s="98">
        <f t="shared" si="291"/>
        <v>697.87381904000006</v>
      </c>
      <c r="M250" s="98">
        <f t="shared" si="291"/>
        <v>1425.80526762</v>
      </c>
      <c r="N250" s="96">
        <v>235</v>
      </c>
    </row>
    <row r="251" spans="1:14" ht="14.1" customHeight="1" x14ac:dyDescent="0.2">
      <c r="A251" s="95">
        <v>236</v>
      </c>
      <c r="B251" s="17" t="s">
        <v>81</v>
      </c>
      <c r="C251" s="58">
        <f t="shared" ref="C251" si="292">SUM(C252)-SUM(C253)</f>
        <v>84.694298000000003</v>
      </c>
      <c r="D251" s="58">
        <f t="shared" ref="D251" si="293">SUM(D252)-SUM(D253)</f>
        <v>38.326363000000001</v>
      </c>
      <c r="E251" s="58">
        <f t="shared" ref="E251:M251" si="294">SUM(E252)-SUM(E253)</f>
        <v>15.51191</v>
      </c>
      <c r="F251" s="58">
        <f t="shared" si="294"/>
        <v>15.636865999999999</v>
      </c>
      <c r="G251" s="58">
        <f t="shared" si="294"/>
        <v>15.219158999999999</v>
      </c>
      <c r="H251" s="58">
        <f t="shared" si="294"/>
        <v>54.91520646</v>
      </c>
      <c r="I251" s="58">
        <f t="shared" si="294"/>
        <v>22.11326905</v>
      </c>
      <c r="J251" s="58">
        <f t="shared" si="294"/>
        <v>8.7050383300000007</v>
      </c>
      <c r="K251" s="58">
        <f t="shared" si="294"/>
        <v>11.595736779999999</v>
      </c>
      <c r="L251" s="58">
        <f t="shared" si="294"/>
        <v>12.501162300000001</v>
      </c>
      <c r="M251" s="58">
        <f t="shared" si="294"/>
        <v>19.065909459999997</v>
      </c>
      <c r="N251" s="96">
        <v>236</v>
      </c>
    </row>
    <row r="252" spans="1:14" ht="14.1" customHeight="1" x14ac:dyDescent="0.2">
      <c r="A252" s="95">
        <v>237</v>
      </c>
      <c r="B252" s="16" t="s">
        <v>11</v>
      </c>
      <c r="C252" s="98">
        <f t="shared" ref="C252:C253" si="295">SUM(D252,E252,F252,G252)</f>
        <v>87.705297999999999</v>
      </c>
      <c r="D252" s="98">
        <v>38.906362999999999</v>
      </c>
      <c r="E252" s="98">
        <v>16.65691</v>
      </c>
      <c r="F252" s="98">
        <v>16.202866</v>
      </c>
      <c r="G252" s="98">
        <v>15.939159</v>
      </c>
      <c r="H252" s="98">
        <f t="shared" ref="H252:H253" si="296">SUM(I252,J252,K252,L252)</f>
        <v>57.467236460000002</v>
      </c>
      <c r="I252" s="98">
        <v>22.59889905</v>
      </c>
      <c r="J252" s="98">
        <v>9.650038330000001</v>
      </c>
      <c r="K252" s="98">
        <v>12.01933678</v>
      </c>
      <c r="L252" s="98">
        <v>13.1989623</v>
      </c>
      <c r="M252" s="98">
        <v>19.421159459999998</v>
      </c>
      <c r="N252" s="96">
        <v>237</v>
      </c>
    </row>
    <row r="253" spans="1:14" ht="14.1" customHeight="1" x14ac:dyDescent="0.2">
      <c r="A253" s="95">
        <v>238</v>
      </c>
      <c r="B253" s="16" t="s">
        <v>12</v>
      </c>
      <c r="C253" s="98">
        <f t="shared" si="295"/>
        <v>3.0110000000000001</v>
      </c>
      <c r="D253" s="98">
        <v>0.57999999999999996</v>
      </c>
      <c r="E253" s="98">
        <v>1.145</v>
      </c>
      <c r="F253" s="98">
        <v>0.56599999999999995</v>
      </c>
      <c r="G253" s="98">
        <v>0.72</v>
      </c>
      <c r="H253" s="98">
        <f t="shared" si="296"/>
        <v>2.5520299999999998</v>
      </c>
      <c r="I253" s="98">
        <v>0.48563000000000001</v>
      </c>
      <c r="J253" s="98">
        <v>0.94499999999999995</v>
      </c>
      <c r="K253" s="98">
        <v>0.42359999999999998</v>
      </c>
      <c r="L253" s="98">
        <v>0.69779999999999998</v>
      </c>
      <c r="M253" s="98">
        <v>0.35525000000000001</v>
      </c>
      <c r="N253" s="96">
        <v>238</v>
      </c>
    </row>
    <row r="254" spans="1:14" ht="14.1" customHeight="1" x14ac:dyDescent="0.2">
      <c r="A254" s="95">
        <v>239</v>
      </c>
      <c r="B254" s="17" t="s">
        <v>82</v>
      </c>
      <c r="C254" s="58">
        <f t="shared" ref="C254" si="297">SUM(C255)-SUM(C256)</f>
        <v>-4586.9919443300005</v>
      </c>
      <c r="D254" s="58">
        <f t="shared" ref="D254" si="298">SUM(D255)-SUM(D256)</f>
        <v>-1074.1998709099998</v>
      </c>
      <c r="E254" s="58">
        <f t="shared" ref="E254:M254" si="299">SUM(E255)-SUM(E256)</f>
        <v>-1267.33523689</v>
      </c>
      <c r="F254" s="58">
        <f t="shared" si="299"/>
        <v>-1101.06759534</v>
      </c>
      <c r="G254" s="58">
        <f t="shared" si="299"/>
        <v>-1144.3892411900001</v>
      </c>
      <c r="H254" s="58">
        <f t="shared" si="299"/>
        <v>-1724.9168676100003</v>
      </c>
      <c r="I254" s="58">
        <f t="shared" si="299"/>
        <v>-1604.4908781099998</v>
      </c>
      <c r="J254" s="58">
        <f t="shared" si="299"/>
        <v>68.437735349999969</v>
      </c>
      <c r="K254" s="58">
        <f t="shared" si="299"/>
        <v>232.02735678999989</v>
      </c>
      <c r="L254" s="58">
        <f t="shared" si="299"/>
        <v>-420.89108164000004</v>
      </c>
      <c r="M254" s="58">
        <f t="shared" si="299"/>
        <v>-1136.02455719</v>
      </c>
      <c r="N254" s="96">
        <v>239</v>
      </c>
    </row>
    <row r="255" spans="1:14" ht="14.1" customHeight="1" x14ac:dyDescent="0.2">
      <c r="A255" s="95">
        <v>240</v>
      </c>
      <c r="B255" s="16" t="s">
        <v>11</v>
      </c>
      <c r="C255" s="98">
        <f t="shared" ref="C255:M256" si="300">SUM(C258,C318,C345,C360)</f>
        <v>2037.8200019999999</v>
      </c>
      <c r="D255" s="98">
        <f t="shared" si="300"/>
        <v>580.99787000000003</v>
      </c>
      <c r="E255" s="98">
        <f t="shared" si="300"/>
        <v>463.650239</v>
      </c>
      <c r="F255" s="98">
        <f t="shared" si="300"/>
        <v>581.77534600000001</v>
      </c>
      <c r="G255" s="98">
        <f t="shared" si="300"/>
        <v>411.39654699999994</v>
      </c>
      <c r="H255" s="98">
        <f t="shared" si="300"/>
        <v>1365.01868427</v>
      </c>
      <c r="I255" s="98">
        <f t="shared" si="300"/>
        <v>420.70088100999999</v>
      </c>
      <c r="J255" s="98">
        <f t="shared" si="300"/>
        <v>373.16115220999995</v>
      </c>
      <c r="K255" s="98">
        <f t="shared" si="300"/>
        <v>294.87171365</v>
      </c>
      <c r="L255" s="98">
        <f t="shared" si="300"/>
        <v>276.28493739999999</v>
      </c>
      <c r="M255" s="98">
        <f t="shared" si="300"/>
        <v>289.42546043000004</v>
      </c>
      <c r="N255" s="96">
        <v>240</v>
      </c>
    </row>
    <row r="256" spans="1:14" ht="14.1" customHeight="1" x14ac:dyDescent="0.2">
      <c r="A256" s="95">
        <v>241</v>
      </c>
      <c r="B256" s="16" t="s">
        <v>12</v>
      </c>
      <c r="C256" s="98">
        <f t="shared" si="300"/>
        <v>6624.8119463300009</v>
      </c>
      <c r="D256" s="98">
        <f t="shared" si="300"/>
        <v>1655.19774091</v>
      </c>
      <c r="E256" s="98">
        <f t="shared" si="300"/>
        <v>1730.9854758900001</v>
      </c>
      <c r="F256" s="98">
        <f t="shared" si="300"/>
        <v>1682.8429413399999</v>
      </c>
      <c r="G256" s="98">
        <f t="shared" si="300"/>
        <v>1555.7857881899999</v>
      </c>
      <c r="H256" s="98">
        <f t="shared" si="300"/>
        <v>3089.9355518800003</v>
      </c>
      <c r="I256" s="98">
        <f t="shared" si="300"/>
        <v>2025.1917591199999</v>
      </c>
      <c r="J256" s="98">
        <f t="shared" si="300"/>
        <v>304.72341685999999</v>
      </c>
      <c r="K256" s="98">
        <f t="shared" si="300"/>
        <v>62.844356860000119</v>
      </c>
      <c r="L256" s="98">
        <f t="shared" si="300"/>
        <v>697.17601904000003</v>
      </c>
      <c r="M256" s="98">
        <f t="shared" si="300"/>
        <v>1425.4500176199999</v>
      </c>
      <c r="N256" s="96">
        <v>241</v>
      </c>
    </row>
    <row r="257" spans="1:14" ht="14.1" customHeight="1" x14ac:dyDescent="0.2">
      <c r="A257" s="95">
        <v>242</v>
      </c>
      <c r="B257" s="23" t="s">
        <v>83</v>
      </c>
      <c r="C257" s="58">
        <f t="shared" ref="C257" si="301">SUM(C258)-SUM(C259)</f>
        <v>-3409.3932773300003</v>
      </c>
      <c r="D257" s="58">
        <f t="shared" ref="D257" si="302">SUM(D258)-SUM(D259)</f>
        <v>-693.18668491000005</v>
      </c>
      <c r="E257" s="58">
        <f t="shared" ref="E257:M257" si="303">SUM(E258)-SUM(E259)</f>
        <v>-1079.6195168900001</v>
      </c>
      <c r="F257" s="58">
        <f t="shared" si="303"/>
        <v>-690.29710034000004</v>
      </c>
      <c r="G257" s="58">
        <f t="shared" si="303"/>
        <v>-946.28997518999995</v>
      </c>
      <c r="H257" s="58">
        <f t="shared" si="303"/>
        <v>-284.07439795999994</v>
      </c>
      <c r="I257" s="58">
        <f t="shared" si="303"/>
        <v>-1066.6476659699999</v>
      </c>
      <c r="J257" s="58">
        <f t="shared" si="303"/>
        <v>279.74017978000001</v>
      </c>
      <c r="K257" s="58">
        <f t="shared" si="303"/>
        <v>706.85509175999994</v>
      </c>
      <c r="L257" s="58">
        <f t="shared" si="303"/>
        <v>-204.02200353000001</v>
      </c>
      <c r="M257" s="58">
        <f t="shared" si="303"/>
        <v>-586.79584835000003</v>
      </c>
      <c r="N257" s="96">
        <v>242</v>
      </c>
    </row>
    <row r="258" spans="1:14" ht="14.1" customHeight="1" x14ac:dyDescent="0.2">
      <c r="A258" s="95">
        <v>243</v>
      </c>
      <c r="B258" s="16" t="s">
        <v>11</v>
      </c>
      <c r="C258" s="98">
        <f t="shared" ref="C258:M259" si="304">SUM(C261,C294)</f>
        <v>235.66898500000002</v>
      </c>
      <c r="D258" s="98">
        <f t="shared" si="304"/>
        <v>97.790751999999998</v>
      </c>
      <c r="E258" s="98">
        <f t="shared" si="304"/>
        <v>2.600454</v>
      </c>
      <c r="F258" s="98">
        <f t="shared" si="304"/>
        <v>134.211027</v>
      </c>
      <c r="G258" s="98">
        <f t="shared" si="304"/>
        <v>1.0667519999999999</v>
      </c>
      <c r="H258" s="98">
        <f t="shared" si="304"/>
        <v>139.07387154000003</v>
      </c>
      <c r="I258" s="98">
        <f t="shared" si="304"/>
        <v>111.01876786000001</v>
      </c>
      <c r="J258" s="98">
        <f t="shared" si="304"/>
        <v>29.277541159999998</v>
      </c>
      <c r="K258" s="98">
        <f t="shared" si="304"/>
        <v>0.54631956999999998</v>
      </c>
      <c r="L258" s="98">
        <f t="shared" si="304"/>
        <v>-1.7687570500000001</v>
      </c>
      <c r="M258" s="98">
        <f t="shared" si="304"/>
        <v>68.765682130000002</v>
      </c>
      <c r="N258" s="96">
        <v>243</v>
      </c>
    </row>
    <row r="259" spans="1:14" ht="14.1" customHeight="1" x14ac:dyDescent="0.2">
      <c r="A259" s="95">
        <v>244</v>
      </c>
      <c r="B259" s="16" t="s">
        <v>12</v>
      </c>
      <c r="C259" s="98">
        <f t="shared" si="304"/>
        <v>3645.0622623300005</v>
      </c>
      <c r="D259" s="98">
        <f t="shared" si="304"/>
        <v>790.97743691000005</v>
      </c>
      <c r="E259" s="98">
        <f t="shared" si="304"/>
        <v>1082.21997089</v>
      </c>
      <c r="F259" s="98">
        <f t="shared" si="304"/>
        <v>824.5081273400001</v>
      </c>
      <c r="G259" s="98">
        <f t="shared" si="304"/>
        <v>947.3567271899999</v>
      </c>
      <c r="H259" s="98">
        <f t="shared" si="304"/>
        <v>423.14826949999997</v>
      </c>
      <c r="I259" s="98">
        <f t="shared" si="304"/>
        <v>1177.66643383</v>
      </c>
      <c r="J259" s="98">
        <f t="shared" si="304"/>
        <v>-250.46263862000001</v>
      </c>
      <c r="K259" s="98">
        <f t="shared" si="304"/>
        <v>-706.3087721899999</v>
      </c>
      <c r="L259" s="98">
        <f t="shared" si="304"/>
        <v>202.25324648</v>
      </c>
      <c r="M259" s="98">
        <f t="shared" si="304"/>
        <v>655.56153047999999</v>
      </c>
      <c r="N259" s="96">
        <v>244</v>
      </c>
    </row>
    <row r="260" spans="1:14" ht="26.1" customHeight="1" x14ac:dyDescent="0.2">
      <c r="A260" s="95">
        <v>245</v>
      </c>
      <c r="B260" s="40" t="s">
        <v>84</v>
      </c>
      <c r="C260" s="98">
        <f t="shared" ref="C260" si="305">SUM(C261)-SUM(C262)</f>
        <v>-3409.3932773300003</v>
      </c>
      <c r="D260" s="98">
        <f t="shared" ref="D260" si="306">SUM(D261)-SUM(D262)</f>
        <v>-693.18668491000005</v>
      </c>
      <c r="E260" s="98">
        <f t="shared" ref="E260:M260" si="307">SUM(E261)-SUM(E262)</f>
        <v>-1079.6195168900001</v>
      </c>
      <c r="F260" s="98">
        <f t="shared" si="307"/>
        <v>-690.29710034000004</v>
      </c>
      <c r="G260" s="98">
        <f t="shared" si="307"/>
        <v>-946.28997518999995</v>
      </c>
      <c r="H260" s="98">
        <f t="shared" si="307"/>
        <v>-284.07439795999994</v>
      </c>
      <c r="I260" s="98">
        <f t="shared" si="307"/>
        <v>-1066.6476659699999</v>
      </c>
      <c r="J260" s="98">
        <f t="shared" si="307"/>
        <v>279.74017978000001</v>
      </c>
      <c r="K260" s="98">
        <f t="shared" si="307"/>
        <v>706.85509175999994</v>
      </c>
      <c r="L260" s="98">
        <f t="shared" si="307"/>
        <v>-204.02200353000001</v>
      </c>
      <c r="M260" s="98">
        <f t="shared" si="307"/>
        <v>-586.79584835000003</v>
      </c>
      <c r="N260" s="96">
        <v>245</v>
      </c>
    </row>
    <row r="261" spans="1:14" ht="12.75" customHeight="1" x14ac:dyDescent="0.2">
      <c r="A261" s="95">
        <v>246</v>
      </c>
      <c r="B261" s="16" t="s">
        <v>11</v>
      </c>
      <c r="C261" s="98">
        <f t="shared" ref="C261:M262" si="308">SUM(C264,C285)</f>
        <v>235.66898500000002</v>
      </c>
      <c r="D261" s="98">
        <f t="shared" si="308"/>
        <v>97.790751999999998</v>
      </c>
      <c r="E261" s="98">
        <f t="shared" si="308"/>
        <v>2.600454</v>
      </c>
      <c r="F261" s="98">
        <f t="shared" si="308"/>
        <v>134.211027</v>
      </c>
      <c r="G261" s="98">
        <f t="shared" si="308"/>
        <v>1.0667519999999999</v>
      </c>
      <c r="H261" s="98">
        <f t="shared" si="308"/>
        <v>139.07387154000003</v>
      </c>
      <c r="I261" s="98">
        <f t="shared" si="308"/>
        <v>111.01876786000001</v>
      </c>
      <c r="J261" s="98">
        <f t="shared" si="308"/>
        <v>29.277541159999998</v>
      </c>
      <c r="K261" s="98">
        <f t="shared" si="308"/>
        <v>0.54631956999999998</v>
      </c>
      <c r="L261" s="98">
        <f t="shared" si="308"/>
        <v>-1.7687570500000001</v>
      </c>
      <c r="M261" s="98">
        <f t="shared" si="308"/>
        <v>68.765682130000002</v>
      </c>
      <c r="N261" s="96">
        <v>246</v>
      </c>
    </row>
    <row r="262" spans="1:14" ht="12.75" customHeight="1" x14ac:dyDescent="0.2">
      <c r="A262" s="95">
        <v>247</v>
      </c>
      <c r="B262" s="16" t="s">
        <v>12</v>
      </c>
      <c r="C262" s="98">
        <f t="shared" si="308"/>
        <v>3645.0622623300005</v>
      </c>
      <c r="D262" s="98">
        <f t="shared" si="308"/>
        <v>790.97743691000005</v>
      </c>
      <c r="E262" s="98">
        <f t="shared" si="308"/>
        <v>1082.21997089</v>
      </c>
      <c r="F262" s="98">
        <f t="shared" si="308"/>
        <v>824.5081273400001</v>
      </c>
      <c r="G262" s="98">
        <f t="shared" si="308"/>
        <v>947.3567271899999</v>
      </c>
      <c r="H262" s="98">
        <f t="shared" si="308"/>
        <v>423.14826949999997</v>
      </c>
      <c r="I262" s="98">
        <f t="shared" si="308"/>
        <v>1177.66643383</v>
      </c>
      <c r="J262" s="98">
        <f t="shared" si="308"/>
        <v>-250.46263862000001</v>
      </c>
      <c r="K262" s="98">
        <f t="shared" si="308"/>
        <v>-706.3087721899999</v>
      </c>
      <c r="L262" s="98">
        <f t="shared" si="308"/>
        <v>202.25324648</v>
      </c>
      <c r="M262" s="98">
        <f t="shared" si="308"/>
        <v>655.56153047999999</v>
      </c>
      <c r="N262" s="96">
        <v>247</v>
      </c>
    </row>
    <row r="263" spans="1:14" ht="12.75" customHeight="1" x14ac:dyDescent="0.2">
      <c r="A263" s="95">
        <v>248</v>
      </c>
      <c r="B263" s="20" t="s">
        <v>85</v>
      </c>
      <c r="C263" s="98">
        <f t="shared" ref="C263" si="309">SUM(C264)-SUM(C265)</f>
        <v>-1135.66703353</v>
      </c>
      <c r="D263" s="98">
        <f t="shared" ref="D263" si="310">SUM(D264)-SUM(D265)</f>
        <v>-559.55574790000003</v>
      </c>
      <c r="E263" s="98">
        <f t="shared" ref="E263:M263" si="311">SUM(E264)-SUM(E265)</f>
        <v>-124.82711325000001</v>
      </c>
      <c r="F263" s="98">
        <f t="shared" si="311"/>
        <v>19.192484159999992</v>
      </c>
      <c r="G263" s="98">
        <f t="shared" si="311"/>
        <v>-470.47665653999996</v>
      </c>
      <c r="H263" s="98">
        <f t="shared" si="311"/>
        <v>-741.1264011799999</v>
      </c>
      <c r="I263" s="98">
        <f t="shared" si="311"/>
        <v>46.879451840000002</v>
      </c>
      <c r="J263" s="98">
        <f t="shared" si="311"/>
        <v>-359.64534025999995</v>
      </c>
      <c r="K263" s="98">
        <f t="shared" si="311"/>
        <v>-216.21145228999998</v>
      </c>
      <c r="L263" s="98">
        <f t="shared" si="311"/>
        <v>-212.14906046999999</v>
      </c>
      <c r="M263" s="98">
        <f t="shared" si="311"/>
        <v>-136.36345277999999</v>
      </c>
      <c r="N263" s="96">
        <v>248</v>
      </c>
    </row>
    <row r="264" spans="1:14" ht="12.75" customHeight="1" x14ac:dyDescent="0.2">
      <c r="A264" s="95">
        <v>249</v>
      </c>
      <c r="B264" s="16" t="s">
        <v>11</v>
      </c>
      <c r="C264" s="98">
        <f t="shared" ref="C264:M265" si="312">SUM(C267,C270,C273)</f>
        <v>235.66898500000002</v>
      </c>
      <c r="D264" s="98">
        <f t="shared" si="312"/>
        <v>97.790751999999998</v>
      </c>
      <c r="E264" s="98">
        <f t="shared" si="312"/>
        <v>2.600454</v>
      </c>
      <c r="F264" s="98">
        <f t="shared" si="312"/>
        <v>134.211027</v>
      </c>
      <c r="G264" s="98">
        <f t="shared" si="312"/>
        <v>1.0667519999999999</v>
      </c>
      <c r="H264" s="98">
        <f t="shared" si="312"/>
        <v>139.07387154000003</v>
      </c>
      <c r="I264" s="98">
        <f t="shared" si="312"/>
        <v>111.01876786000001</v>
      </c>
      <c r="J264" s="98">
        <f t="shared" si="312"/>
        <v>29.277541159999998</v>
      </c>
      <c r="K264" s="98">
        <f t="shared" si="312"/>
        <v>0.54631956999999998</v>
      </c>
      <c r="L264" s="98">
        <f t="shared" si="312"/>
        <v>-1.7687570500000001</v>
      </c>
      <c r="M264" s="98">
        <f t="shared" si="312"/>
        <v>68.765682130000002</v>
      </c>
      <c r="N264" s="96">
        <v>249</v>
      </c>
    </row>
    <row r="265" spans="1:14" ht="12.75" customHeight="1" x14ac:dyDescent="0.2">
      <c r="A265" s="95">
        <v>250</v>
      </c>
      <c r="B265" s="16" t="s">
        <v>12</v>
      </c>
      <c r="C265" s="98">
        <f t="shared" si="312"/>
        <v>1371.33601853</v>
      </c>
      <c r="D265" s="98">
        <f t="shared" si="312"/>
        <v>657.34649990000003</v>
      </c>
      <c r="E265" s="98">
        <f t="shared" si="312"/>
        <v>127.42756725000001</v>
      </c>
      <c r="F265" s="98">
        <f t="shared" si="312"/>
        <v>115.01854284000001</v>
      </c>
      <c r="G265" s="98">
        <f t="shared" si="312"/>
        <v>471.54340853999997</v>
      </c>
      <c r="H265" s="98">
        <f t="shared" si="312"/>
        <v>880.20027271999993</v>
      </c>
      <c r="I265" s="98">
        <f t="shared" si="312"/>
        <v>64.13931602000001</v>
      </c>
      <c r="J265" s="98">
        <f t="shared" si="312"/>
        <v>388.92288141999995</v>
      </c>
      <c r="K265" s="98">
        <f t="shared" si="312"/>
        <v>216.75777185999999</v>
      </c>
      <c r="L265" s="98">
        <f t="shared" si="312"/>
        <v>210.38030341999999</v>
      </c>
      <c r="M265" s="98">
        <f t="shared" si="312"/>
        <v>205.12913491</v>
      </c>
      <c r="N265" s="96">
        <v>250</v>
      </c>
    </row>
    <row r="266" spans="1:14" ht="12.75" customHeight="1" x14ac:dyDescent="0.2">
      <c r="A266" s="95">
        <v>251</v>
      </c>
      <c r="B266" s="21" t="s">
        <v>86</v>
      </c>
      <c r="C266" s="98">
        <f t="shared" ref="C266" si="313">SUM(C267)-SUM(C268)</f>
        <v>-1135.66703353</v>
      </c>
      <c r="D266" s="98">
        <f t="shared" ref="D266" si="314">SUM(D267)-SUM(D268)</f>
        <v>-559.55574790000003</v>
      </c>
      <c r="E266" s="98">
        <f t="shared" ref="E266:M266" si="315">SUM(E267)-SUM(E268)</f>
        <v>-124.82711325000001</v>
      </c>
      <c r="F266" s="98">
        <f t="shared" si="315"/>
        <v>19.192484159999992</v>
      </c>
      <c r="G266" s="98">
        <f t="shared" si="315"/>
        <v>-470.47665653999996</v>
      </c>
      <c r="H266" s="98">
        <f t="shared" si="315"/>
        <v>-741.1264011799999</v>
      </c>
      <c r="I266" s="98">
        <f t="shared" si="315"/>
        <v>46.879451840000002</v>
      </c>
      <c r="J266" s="98">
        <f t="shared" si="315"/>
        <v>-359.64534025999995</v>
      </c>
      <c r="K266" s="98">
        <f t="shared" si="315"/>
        <v>-216.21145228999998</v>
      </c>
      <c r="L266" s="98">
        <f t="shared" si="315"/>
        <v>-212.14906046999999</v>
      </c>
      <c r="M266" s="98">
        <f t="shared" si="315"/>
        <v>-136.36345277999999</v>
      </c>
      <c r="N266" s="96">
        <v>251</v>
      </c>
    </row>
    <row r="267" spans="1:14" ht="12.75" customHeight="1" x14ac:dyDescent="0.2">
      <c r="A267" s="95">
        <v>252</v>
      </c>
      <c r="B267" s="16" t="s">
        <v>11</v>
      </c>
      <c r="C267" s="98">
        <f t="shared" ref="C267:C268" si="316">SUM(D267,E267,F267,G267)</f>
        <v>235.66898500000002</v>
      </c>
      <c r="D267" s="98">
        <v>97.790751999999998</v>
      </c>
      <c r="E267" s="98">
        <v>2.600454</v>
      </c>
      <c r="F267" s="98">
        <v>134.211027</v>
      </c>
      <c r="G267" s="98">
        <v>1.0667519999999999</v>
      </c>
      <c r="H267" s="98">
        <f t="shared" ref="H267:H268" si="317">SUM(I267,J267,K267,L267)</f>
        <v>139.07387154000003</v>
      </c>
      <c r="I267" s="98">
        <v>111.01876786000001</v>
      </c>
      <c r="J267" s="98">
        <v>29.277541159999998</v>
      </c>
      <c r="K267" s="98">
        <v>0.54631956999999998</v>
      </c>
      <c r="L267" s="98">
        <v>-1.7687570500000001</v>
      </c>
      <c r="M267" s="98">
        <v>68.765682130000002</v>
      </c>
      <c r="N267" s="96">
        <v>252</v>
      </c>
    </row>
    <row r="268" spans="1:14" ht="12.75" customHeight="1" x14ac:dyDescent="0.2">
      <c r="A268" s="95">
        <v>253</v>
      </c>
      <c r="B268" s="16" t="s">
        <v>12</v>
      </c>
      <c r="C268" s="98">
        <f t="shared" si="316"/>
        <v>1371.33601853</v>
      </c>
      <c r="D268" s="98">
        <v>657.34649990000003</v>
      </c>
      <c r="E268" s="98">
        <v>127.42756725000001</v>
      </c>
      <c r="F268" s="98">
        <v>115.01854284000001</v>
      </c>
      <c r="G268" s="98">
        <v>471.54340853999997</v>
      </c>
      <c r="H268" s="98">
        <f t="shared" si="317"/>
        <v>880.20027271999993</v>
      </c>
      <c r="I268" s="98">
        <v>64.13931602000001</v>
      </c>
      <c r="J268" s="98">
        <v>388.92288141999995</v>
      </c>
      <c r="K268" s="98">
        <v>216.75777185999999</v>
      </c>
      <c r="L268" s="98">
        <v>210.38030341999999</v>
      </c>
      <c r="M268" s="98">
        <v>205.12913491</v>
      </c>
      <c r="N268" s="96">
        <v>253</v>
      </c>
    </row>
    <row r="269" spans="1:14" ht="25.5" customHeight="1" x14ac:dyDescent="0.2">
      <c r="A269" s="95">
        <v>254</v>
      </c>
      <c r="B269" s="43" t="s">
        <v>87</v>
      </c>
      <c r="C269" s="98">
        <f t="shared" ref="C269" si="318">SUM(C270)-SUM(C271)</f>
        <v>0</v>
      </c>
      <c r="D269" s="98">
        <f t="shared" ref="D269" si="319">SUM(D270)-SUM(D271)</f>
        <v>0</v>
      </c>
      <c r="E269" s="98">
        <f t="shared" ref="E269:M269" si="320">SUM(E270)-SUM(E271)</f>
        <v>0</v>
      </c>
      <c r="F269" s="98">
        <f t="shared" si="320"/>
        <v>0</v>
      </c>
      <c r="G269" s="98">
        <f t="shared" si="320"/>
        <v>0</v>
      </c>
      <c r="H269" s="98">
        <f t="shared" si="320"/>
        <v>0</v>
      </c>
      <c r="I269" s="98">
        <f t="shared" si="320"/>
        <v>0</v>
      </c>
      <c r="J269" s="98">
        <f t="shared" si="320"/>
        <v>0</v>
      </c>
      <c r="K269" s="98">
        <f t="shared" si="320"/>
        <v>0</v>
      </c>
      <c r="L269" s="98">
        <f t="shared" si="320"/>
        <v>0</v>
      </c>
      <c r="M269" s="98">
        <f t="shared" si="320"/>
        <v>0</v>
      </c>
      <c r="N269" s="96">
        <v>254</v>
      </c>
    </row>
    <row r="270" spans="1:14" ht="12.75" customHeight="1" x14ac:dyDescent="0.2">
      <c r="A270" s="95">
        <v>255</v>
      </c>
      <c r="B270" s="16" t="s">
        <v>11</v>
      </c>
      <c r="C270" s="99" t="s">
        <v>15</v>
      </c>
      <c r="D270" s="99" t="s">
        <v>15</v>
      </c>
      <c r="E270" s="99" t="s">
        <v>15</v>
      </c>
      <c r="F270" s="99" t="s">
        <v>15</v>
      </c>
      <c r="G270" s="99" t="s">
        <v>15</v>
      </c>
      <c r="H270" s="99" t="s">
        <v>15</v>
      </c>
      <c r="I270" s="99" t="s">
        <v>15</v>
      </c>
      <c r="J270" s="99" t="s">
        <v>15</v>
      </c>
      <c r="K270" s="99" t="s">
        <v>15</v>
      </c>
      <c r="L270" s="99" t="s">
        <v>15</v>
      </c>
      <c r="M270" s="99" t="s">
        <v>15</v>
      </c>
      <c r="N270" s="96">
        <v>255</v>
      </c>
    </row>
    <row r="271" spans="1:14" ht="12.75" customHeight="1" x14ac:dyDescent="0.2">
      <c r="A271" s="95">
        <v>256</v>
      </c>
      <c r="B271" s="16" t="s">
        <v>12</v>
      </c>
      <c r="C271" s="99" t="s">
        <v>15</v>
      </c>
      <c r="D271" s="99" t="s">
        <v>15</v>
      </c>
      <c r="E271" s="99" t="s">
        <v>15</v>
      </c>
      <c r="F271" s="99" t="s">
        <v>15</v>
      </c>
      <c r="G271" s="99" t="s">
        <v>15</v>
      </c>
      <c r="H271" s="99" t="s">
        <v>15</v>
      </c>
      <c r="I271" s="99" t="s">
        <v>15</v>
      </c>
      <c r="J271" s="99" t="s">
        <v>15</v>
      </c>
      <c r="K271" s="99" t="s">
        <v>15</v>
      </c>
      <c r="L271" s="99" t="s">
        <v>15</v>
      </c>
      <c r="M271" s="99" t="s">
        <v>15</v>
      </c>
      <c r="N271" s="96">
        <v>256</v>
      </c>
    </row>
    <row r="272" spans="1:14" ht="12.75" customHeight="1" x14ac:dyDescent="0.2">
      <c r="A272" s="95">
        <v>257</v>
      </c>
      <c r="B272" s="21" t="s">
        <v>88</v>
      </c>
      <c r="C272" s="98">
        <f t="shared" ref="C272:M272" si="321">SUM(C273)-SUM(C274)</f>
        <v>0</v>
      </c>
      <c r="D272" s="98">
        <f t="shared" si="321"/>
        <v>0</v>
      </c>
      <c r="E272" s="98">
        <f t="shared" si="321"/>
        <v>0</v>
      </c>
      <c r="F272" s="98">
        <f t="shared" si="321"/>
        <v>0</v>
      </c>
      <c r="G272" s="98">
        <f t="shared" si="321"/>
        <v>0</v>
      </c>
      <c r="H272" s="98">
        <f t="shared" si="321"/>
        <v>0</v>
      </c>
      <c r="I272" s="98">
        <f t="shared" si="321"/>
        <v>0</v>
      </c>
      <c r="J272" s="98">
        <f t="shared" si="321"/>
        <v>0</v>
      </c>
      <c r="K272" s="98">
        <f t="shared" si="321"/>
        <v>0</v>
      </c>
      <c r="L272" s="98">
        <f t="shared" si="321"/>
        <v>0</v>
      </c>
      <c r="M272" s="98">
        <f t="shared" si="321"/>
        <v>0</v>
      </c>
      <c r="N272" s="96">
        <v>257</v>
      </c>
    </row>
    <row r="273" spans="1:14" ht="12.75" customHeight="1" x14ac:dyDescent="0.2">
      <c r="A273" s="95">
        <v>258</v>
      </c>
      <c r="B273" s="16" t="s">
        <v>11</v>
      </c>
      <c r="C273" s="98">
        <f t="shared" ref="C273:M274" si="322">SUM(C276,C279,C282)</f>
        <v>0</v>
      </c>
      <c r="D273" s="98">
        <f t="shared" si="322"/>
        <v>0</v>
      </c>
      <c r="E273" s="98">
        <f t="shared" si="322"/>
        <v>0</v>
      </c>
      <c r="F273" s="98">
        <f t="shared" si="322"/>
        <v>0</v>
      </c>
      <c r="G273" s="98">
        <f t="shared" si="322"/>
        <v>0</v>
      </c>
      <c r="H273" s="98">
        <f t="shared" si="322"/>
        <v>0</v>
      </c>
      <c r="I273" s="98">
        <f t="shared" si="322"/>
        <v>0</v>
      </c>
      <c r="J273" s="98">
        <f t="shared" si="322"/>
        <v>0</v>
      </c>
      <c r="K273" s="98">
        <f t="shared" si="322"/>
        <v>0</v>
      </c>
      <c r="L273" s="98">
        <f t="shared" si="322"/>
        <v>0</v>
      </c>
      <c r="M273" s="98">
        <f t="shared" si="322"/>
        <v>0</v>
      </c>
      <c r="N273" s="96">
        <v>258</v>
      </c>
    </row>
    <row r="274" spans="1:14" ht="12.75" customHeight="1" x14ac:dyDescent="0.2">
      <c r="A274" s="95">
        <v>259</v>
      </c>
      <c r="B274" s="16" t="s">
        <v>12</v>
      </c>
      <c r="C274" s="98">
        <f t="shared" si="322"/>
        <v>0</v>
      </c>
      <c r="D274" s="98">
        <f t="shared" si="322"/>
        <v>0</v>
      </c>
      <c r="E274" s="98">
        <f t="shared" si="322"/>
        <v>0</v>
      </c>
      <c r="F274" s="98">
        <f t="shared" si="322"/>
        <v>0</v>
      </c>
      <c r="G274" s="98">
        <f t="shared" si="322"/>
        <v>0</v>
      </c>
      <c r="H274" s="98">
        <f t="shared" si="322"/>
        <v>0</v>
      </c>
      <c r="I274" s="98">
        <f t="shared" si="322"/>
        <v>0</v>
      </c>
      <c r="J274" s="98">
        <f t="shared" si="322"/>
        <v>0</v>
      </c>
      <c r="K274" s="98">
        <f t="shared" si="322"/>
        <v>0</v>
      </c>
      <c r="L274" s="98">
        <f t="shared" si="322"/>
        <v>0</v>
      </c>
      <c r="M274" s="98">
        <f t="shared" si="322"/>
        <v>0</v>
      </c>
      <c r="N274" s="96">
        <v>259</v>
      </c>
    </row>
    <row r="275" spans="1:14" ht="25.5" customHeight="1" x14ac:dyDescent="0.2">
      <c r="A275" s="95">
        <v>260</v>
      </c>
      <c r="B275" s="44" t="s">
        <v>89</v>
      </c>
      <c r="C275" s="98">
        <f t="shared" ref="C275" si="323">SUM(C276)-SUM(C277)</f>
        <v>0</v>
      </c>
      <c r="D275" s="98">
        <f t="shared" ref="D275" si="324">SUM(D276)-SUM(D277)</f>
        <v>0</v>
      </c>
      <c r="E275" s="98">
        <f t="shared" ref="E275:M275" si="325">SUM(E276)-SUM(E277)</f>
        <v>0</v>
      </c>
      <c r="F275" s="98">
        <f t="shared" si="325"/>
        <v>0</v>
      </c>
      <c r="G275" s="98">
        <f t="shared" si="325"/>
        <v>0</v>
      </c>
      <c r="H275" s="98">
        <f t="shared" si="325"/>
        <v>0</v>
      </c>
      <c r="I275" s="98">
        <f t="shared" si="325"/>
        <v>0</v>
      </c>
      <c r="J275" s="98">
        <f t="shared" si="325"/>
        <v>0</v>
      </c>
      <c r="K275" s="98">
        <f t="shared" si="325"/>
        <v>0</v>
      </c>
      <c r="L275" s="98">
        <f t="shared" si="325"/>
        <v>0</v>
      </c>
      <c r="M275" s="98">
        <f t="shared" si="325"/>
        <v>0</v>
      </c>
      <c r="N275" s="96">
        <v>260</v>
      </c>
    </row>
    <row r="276" spans="1:14" ht="12.75" customHeight="1" x14ac:dyDescent="0.2">
      <c r="A276" s="95">
        <v>261</v>
      </c>
      <c r="B276" s="16" t="s">
        <v>11</v>
      </c>
      <c r="C276" s="99" t="s">
        <v>15</v>
      </c>
      <c r="D276" s="99" t="s">
        <v>15</v>
      </c>
      <c r="E276" s="99" t="s">
        <v>15</v>
      </c>
      <c r="F276" s="99" t="s">
        <v>15</v>
      </c>
      <c r="G276" s="99" t="s">
        <v>15</v>
      </c>
      <c r="H276" s="99" t="s">
        <v>15</v>
      </c>
      <c r="I276" s="99" t="s">
        <v>15</v>
      </c>
      <c r="J276" s="99" t="s">
        <v>15</v>
      </c>
      <c r="K276" s="99" t="s">
        <v>15</v>
      </c>
      <c r="L276" s="99" t="s">
        <v>15</v>
      </c>
      <c r="M276" s="99" t="s">
        <v>15</v>
      </c>
      <c r="N276" s="96">
        <v>261</v>
      </c>
    </row>
    <row r="277" spans="1:14" ht="12.75" customHeight="1" x14ac:dyDescent="0.2">
      <c r="A277" s="95">
        <v>262</v>
      </c>
      <c r="B277" s="16" t="s">
        <v>12</v>
      </c>
      <c r="C277" s="99" t="s">
        <v>15</v>
      </c>
      <c r="D277" s="99" t="s">
        <v>15</v>
      </c>
      <c r="E277" s="99" t="s">
        <v>15</v>
      </c>
      <c r="F277" s="99" t="s">
        <v>15</v>
      </c>
      <c r="G277" s="99" t="s">
        <v>15</v>
      </c>
      <c r="H277" s="99" t="s">
        <v>15</v>
      </c>
      <c r="I277" s="99" t="s">
        <v>15</v>
      </c>
      <c r="J277" s="99" t="s">
        <v>15</v>
      </c>
      <c r="K277" s="99" t="s">
        <v>15</v>
      </c>
      <c r="L277" s="99" t="s">
        <v>15</v>
      </c>
      <c r="M277" s="99" t="s">
        <v>15</v>
      </c>
      <c r="N277" s="96">
        <v>262</v>
      </c>
    </row>
    <row r="278" spans="1:14" ht="25.5" customHeight="1" x14ac:dyDescent="0.2">
      <c r="A278" s="95">
        <v>263</v>
      </c>
      <c r="B278" s="44" t="s">
        <v>90</v>
      </c>
      <c r="C278" s="98">
        <f t="shared" ref="C278:M278" si="326">SUM(C279)-SUM(C280)</f>
        <v>0</v>
      </c>
      <c r="D278" s="98">
        <f t="shared" si="326"/>
        <v>0</v>
      </c>
      <c r="E278" s="98">
        <f t="shared" si="326"/>
        <v>0</v>
      </c>
      <c r="F278" s="98">
        <f t="shared" si="326"/>
        <v>0</v>
      </c>
      <c r="G278" s="98">
        <f t="shared" si="326"/>
        <v>0</v>
      </c>
      <c r="H278" s="98">
        <f t="shared" si="326"/>
        <v>0</v>
      </c>
      <c r="I278" s="98">
        <f t="shared" si="326"/>
        <v>0</v>
      </c>
      <c r="J278" s="98">
        <f t="shared" si="326"/>
        <v>0</v>
      </c>
      <c r="K278" s="98">
        <f t="shared" si="326"/>
        <v>0</v>
      </c>
      <c r="L278" s="98">
        <f t="shared" si="326"/>
        <v>0</v>
      </c>
      <c r="M278" s="98">
        <f t="shared" si="326"/>
        <v>0</v>
      </c>
      <c r="N278" s="96">
        <v>263</v>
      </c>
    </row>
    <row r="279" spans="1:14" ht="12.75" customHeight="1" x14ac:dyDescent="0.2">
      <c r="A279" s="95">
        <v>264</v>
      </c>
      <c r="B279" s="16" t="s">
        <v>11</v>
      </c>
      <c r="C279" s="99" t="s">
        <v>15</v>
      </c>
      <c r="D279" s="99" t="s">
        <v>15</v>
      </c>
      <c r="E279" s="99" t="s">
        <v>15</v>
      </c>
      <c r="F279" s="99" t="s">
        <v>15</v>
      </c>
      <c r="G279" s="99" t="s">
        <v>15</v>
      </c>
      <c r="H279" s="99" t="s">
        <v>15</v>
      </c>
      <c r="I279" s="99" t="s">
        <v>15</v>
      </c>
      <c r="J279" s="99" t="s">
        <v>15</v>
      </c>
      <c r="K279" s="99" t="s">
        <v>15</v>
      </c>
      <c r="L279" s="99" t="s">
        <v>15</v>
      </c>
      <c r="M279" s="99" t="s">
        <v>15</v>
      </c>
      <c r="N279" s="96">
        <v>264</v>
      </c>
    </row>
    <row r="280" spans="1:14" ht="12.75" customHeight="1" x14ac:dyDescent="0.2">
      <c r="A280" s="95">
        <v>265</v>
      </c>
      <c r="B280" s="16" t="s">
        <v>12</v>
      </c>
      <c r="C280" s="99" t="s">
        <v>15</v>
      </c>
      <c r="D280" s="99" t="s">
        <v>15</v>
      </c>
      <c r="E280" s="99" t="s">
        <v>15</v>
      </c>
      <c r="F280" s="99" t="s">
        <v>15</v>
      </c>
      <c r="G280" s="99" t="s">
        <v>15</v>
      </c>
      <c r="H280" s="99" t="s">
        <v>15</v>
      </c>
      <c r="I280" s="99" t="s">
        <v>15</v>
      </c>
      <c r="J280" s="99" t="s">
        <v>15</v>
      </c>
      <c r="K280" s="99" t="s">
        <v>15</v>
      </c>
      <c r="L280" s="99" t="s">
        <v>15</v>
      </c>
      <c r="M280" s="99" t="s">
        <v>15</v>
      </c>
      <c r="N280" s="96">
        <v>265</v>
      </c>
    </row>
    <row r="281" spans="1:14" ht="25.5" customHeight="1" x14ac:dyDescent="0.2">
      <c r="A281" s="95">
        <v>266</v>
      </c>
      <c r="B281" s="44" t="s">
        <v>91</v>
      </c>
      <c r="C281" s="98">
        <f t="shared" ref="C281:M281" si="327">SUM(C282)-SUM(C283)</f>
        <v>0</v>
      </c>
      <c r="D281" s="98">
        <f t="shared" si="327"/>
        <v>0</v>
      </c>
      <c r="E281" s="98">
        <f t="shared" si="327"/>
        <v>0</v>
      </c>
      <c r="F281" s="98">
        <f t="shared" si="327"/>
        <v>0</v>
      </c>
      <c r="G281" s="98">
        <f t="shared" si="327"/>
        <v>0</v>
      </c>
      <c r="H281" s="98">
        <f t="shared" si="327"/>
        <v>0</v>
      </c>
      <c r="I281" s="98">
        <f t="shared" si="327"/>
        <v>0</v>
      </c>
      <c r="J281" s="98">
        <f t="shared" si="327"/>
        <v>0</v>
      </c>
      <c r="K281" s="98">
        <f t="shared" si="327"/>
        <v>0</v>
      </c>
      <c r="L281" s="98">
        <f t="shared" si="327"/>
        <v>0</v>
      </c>
      <c r="M281" s="98">
        <f t="shared" si="327"/>
        <v>0</v>
      </c>
      <c r="N281" s="96">
        <v>266</v>
      </c>
    </row>
    <row r="282" spans="1:14" ht="12.75" customHeight="1" x14ac:dyDescent="0.2">
      <c r="A282" s="95">
        <v>267</v>
      </c>
      <c r="B282" s="16" t="s">
        <v>11</v>
      </c>
      <c r="C282" s="99" t="s">
        <v>15</v>
      </c>
      <c r="D282" s="99" t="s">
        <v>15</v>
      </c>
      <c r="E282" s="99" t="s">
        <v>15</v>
      </c>
      <c r="F282" s="99" t="s">
        <v>15</v>
      </c>
      <c r="G282" s="99" t="s">
        <v>15</v>
      </c>
      <c r="H282" s="99" t="s">
        <v>15</v>
      </c>
      <c r="I282" s="99" t="s">
        <v>15</v>
      </c>
      <c r="J282" s="99" t="s">
        <v>15</v>
      </c>
      <c r="K282" s="99" t="s">
        <v>15</v>
      </c>
      <c r="L282" s="99" t="s">
        <v>15</v>
      </c>
      <c r="M282" s="99" t="s">
        <v>15</v>
      </c>
      <c r="N282" s="96">
        <v>267</v>
      </c>
    </row>
    <row r="283" spans="1:14" ht="12.75" customHeight="1" x14ac:dyDescent="0.2">
      <c r="A283" s="95">
        <v>268</v>
      </c>
      <c r="B283" s="16" t="s">
        <v>12</v>
      </c>
      <c r="C283" s="99" t="s">
        <v>15</v>
      </c>
      <c r="D283" s="99" t="s">
        <v>15</v>
      </c>
      <c r="E283" s="99" t="s">
        <v>15</v>
      </c>
      <c r="F283" s="99" t="s">
        <v>15</v>
      </c>
      <c r="G283" s="99" t="s">
        <v>15</v>
      </c>
      <c r="H283" s="99" t="s">
        <v>15</v>
      </c>
      <c r="I283" s="99" t="s">
        <v>15</v>
      </c>
      <c r="J283" s="99" t="s">
        <v>15</v>
      </c>
      <c r="K283" s="99" t="s">
        <v>15</v>
      </c>
      <c r="L283" s="99" t="s">
        <v>15</v>
      </c>
      <c r="M283" s="99" t="s">
        <v>15</v>
      </c>
      <c r="N283" s="96">
        <v>268</v>
      </c>
    </row>
    <row r="284" spans="1:14" ht="14.1" customHeight="1" x14ac:dyDescent="0.2">
      <c r="A284" s="95">
        <v>269</v>
      </c>
      <c r="B284" s="20" t="s">
        <v>92</v>
      </c>
      <c r="C284" s="98">
        <f t="shared" ref="C284:M284" si="328">SUM(C285)-SUM(C286)</f>
        <v>-2273.7262438000002</v>
      </c>
      <c r="D284" s="98">
        <f t="shared" si="328"/>
        <v>-133.63093701000003</v>
      </c>
      <c r="E284" s="98">
        <f t="shared" si="328"/>
        <v>-954.79240363999997</v>
      </c>
      <c r="F284" s="98">
        <f t="shared" si="328"/>
        <v>-709.48958450000009</v>
      </c>
      <c r="G284" s="98">
        <f t="shared" si="328"/>
        <v>-475.81331864999999</v>
      </c>
      <c r="H284" s="98">
        <f t="shared" si="328"/>
        <v>457.05200321999996</v>
      </c>
      <c r="I284" s="98">
        <f t="shared" si="328"/>
        <v>-1113.5271178099999</v>
      </c>
      <c r="J284" s="98">
        <f t="shared" si="328"/>
        <v>639.38552003999996</v>
      </c>
      <c r="K284" s="98">
        <f t="shared" si="328"/>
        <v>923.06654404999995</v>
      </c>
      <c r="L284" s="98">
        <f t="shared" si="328"/>
        <v>8.1270569399999957</v>
      </c>
      <c r="M284" s="98">
        <f t="shared" si="328"/>
        <v>-450.43239556999998</v>
      </c>
      <c r="N284" s="96">
        <v>269</v>
      </c>
    </row>
    <row r="285" spans="1:14" ht="12.75" customHeight="1" x14ac:dyDescent="0.2">
      <c r="A285" s="95">
        <v>270</v>
      </c>
      <c r="B285" s="16" t="s">
        <v>11</v>
      </c>
      <c r="C285" s="98">
        <f t="shared" ref="C285:C286" si="329">SUM(D285,E285,F285,G285)</f>
        <v>0</v>
      </c>
      <c r="D285" s="98">
        <v>0</v>
      </c>
      <c r="E285" s="98">
        <v>0</v>
      </c>
      <c r="F285" s="98">
        <v>0</v>
      </c>
      <c r="G285" s="98">
        <v>0</v>
      </c>
      <c r="H285" s="98">
        <f t="shared" ref="H285:H286" si="330">SUM(I285,J285,K285,L285)</f>
        <v>0</v>
      </c>
      <c r="I285" s="98">
        <v>0</v>
      </c>
      <c r="J285" s="98">
        <v>0</v>
      </c>
      <c r="K285" s="98">
        <v>0</v>
      </c>
      <c r="L285" s="98">
        <v>0</v>
      </c>
      <c r="M285" s="98">
        <v>0</v>
      </c>
      <c r="N285" s="96">
        <v>270</v>
      </c>
    </row>
    <row r="286" spans="1:14" ht="12.75" customHeight="1" x14ac:dyDescent="0.2">
      <c r="A286" s="95">
        <v>271</v>
      </c>
      <c r="B286" s="16" t="s">
        <v>12</v>
      </c>
      <c r="C286" s="98">
        <f t="shared" si="329"/>
        <v>2273.7262438000002</v>
      </c>
      <c r="D286" s="98">
        <v>133.63093701000003</v>
      </c>
      <c r="E286" s="98">
        <v>954.79240363999997</v>
      </c>
      <c r="F286" s="98">
        <v>709.48958450000009</v>
      </c>
      <c r="G286" s="98">
        <v>475.81331864999999</v>
      </c>
      <c r="H286" s="98">
        <f t="shared" si="330"/>
        <v>-457.05200321999996</v>
      </c>
      <c r="I286" s="98">
        <v>1113.5271178099999</v>
      </c>
      <c r="J286" s="98">
        <v>-639.38552003999996</v>
      </c>
      <c r="K286" s="98">
        <v>-923.06654404999995</v>
      </c>
      <c r="L286" s="98">
        <v>-8.1270569399999957</v>
      </c>
      <c r="M286" s="98">
        <v>450.43239556999998</v>
      </c>
      <c r="N286" s="96">
        <v>271</v>
      </c>
    </row>
    <row r="287" spans="1:14" ht="38.25" customHeight="1" x14ac:dyDescent="0.2">
      <c r="A287" s="95">
        <v>272</v>
      </c>
      <c r="B287" s="45" t="s">
        <v>93</v>
      </c>
      <c r="C287" s="98">
        <f t="shared" ref="C287" si="331">SUM(C288)-SUM(C289)</f>
        <v>0</v>
      </c>
      <c r="D287" s="98">
        <f t="shared" ref="D287" si="332">SUM(D288)-SUM(D289)</f>
        <v>0</v>
      </c>
      <c r="E287" s="98">
        <f t="shared" ref="E287:M287" si="333">SUM(E288)-SUM(E289)</f>
        <v>0</v>
      </c>
      <c r="F287" s="98">
        <f t="shared" si="333"/>
        <v>0</v>
      </c>
      <c r="G287" s="98">
        <f t="shared" si="333"/>
        <v>0</v>
      </c>
      <c r="H287" s="98">
        <f t="shared" si="333"/>
        <v>0</v>
      </c>
      <c r="I287" s="98">
        <f t="shared" si="333"/>
        <v>0</v>
      </c>
      <c r="J287" s="98">
        <f t="shared" si="333"/>
        <v>0</v>
      </c>
      <c r="K287" s="98">
        <f t="shared" si="333"/>
        <v>0</v>
      </c>
      <c r="L287" s="98">
        <f t="shared" si="333"/>
        <v>0</v>
      </c>
      <c r="M287" s="98">
        <f t="shared" si="333"/>
        <v>0</v>
      </c>
      <c r="N287" s="96">
        <v>272</v>
      </c>
    </row>
    <row r="288" spans="1:14" ht="12.75" customHeight="1" x14ac:dyDescent="0.2">
      <c r="A288" s="95">
        <v>273</v>
      </c>
      <c r="B288" s="16" t="s">
        <v>11</v>
      </c>
      <c r="C288" s="99" t="s">
        <v>15</v>
      </c>
      <c r="D288" s="99" t="s">
        <v>15</v>
      </c>
      <c r="E288" s="99" t="s">
        <v>15</v>
      </c>
      <c r="F288" s="99" t="s">
        <v>15</v>
      </c>
      <c r="G288" s="99" t="s">
        <v>15</v>
      </c>
      <c r="H288" s="99" t="s">
        <v>15</v>
      </c>
      <c r="I288" s="99" t="s">
        <v>15</v>
      </c>
      <c r="J288" s="99" t="s">
        <v>15</v>
      </c>
      <c r="K288" s="99" t="s">
        <v>15</v>
      </c>
      <c r="L288" s="99" t="s">
        <v>15</v>
      </c>
      <c r="M288" s="99" t="s">
        <v>15</v>
      </c>
      <c r="N288" s="96">
        <v>273</v>
      </c>
    </row>
    <row r="289" spans="1:14" ht="12.75" customHeight="1" x14ac:dyDescent="0.2">
      <c r="A289" s="95">
        <v>274</v>
      </c>
      <c r="B289" s="16" t="s">
        <v>12</v>
      </c>
      <c r="C289" s="99" t="s">
        <v>15</v>
      </c>
      <c r="D289" s="99" t="s">
        <v>15</v>
      </c>
      <c r="E289" s="99" t="s">
        <v>15</v>
      </c>
      <c r="F289" s="99" t="s">
        <v>15</v>
      </c>
      <c r="G289" s="99" t="s">
        <v>15</v>
      </c>
      <c r="H289" s="99" t="s">
        <v>15</v>
      </c>
      <c r="I289" s="99" t="s">
        <v>15</v>
      </c>
      <c r="J289" s="99" t="s">
        <v>15</v>
      </c>
      <c r="K289" s="99" t="s">
        <v>15</v>
      </c>
      <c r="L289" s="99" t="s">
        <v>15</v>
      </c>
      <c r="M289" s="99" t="s">
        <v>15</v>
      </c>
      <c r="N289" s="96">
        <v>274</v>
      </c>
    </row>
    <row r="290" spans="1:14" ht="25.5" customHeight="1" x14ac:dyDescent="0.2">
      <c r="A290" s="95">
        <v>275</v>
      </c>
      <c r="B290" s="57" t="s">
        <v>94</v>
      </c>
      <c r="C290" s="98">
        <f t="shared" ref="C290:M290" si="334">SUM(C291)-SUM(C292)</f>
        <v>0</v>
      </c>
      <c r="D290" s="98">
        <f t="shared" si="334"/>
        <v>0</v>
      </c>
      <c r="E290" s="98">
        <f t="shared" si="334"/>
        <v>0</v>
      </c>
      <c r="F290" s="98">
        <f t="shared" si="334"/>
        <v>0</v>
      </c>
      <c r="G290" s="98">
        <f t="shared" si="334"/>
        <v>0</v>
      </c>
      <c r="H290" s="98">
        <f t="shared" si="334"/>
        <v>0</v>
      </c>
      <c r="I290" s="98">
        <f t="shared" si="334"/>
        <v>0</v>
      </c>
      <c r="J290" s="98">
        <f t="shared" si="334"/>
        <v>0</v>
      </c>
      <c r="K290" s="98">
        <f t="shared" si="334"/>
        <v>0</v>
      </c>
      <c r="L290" s="98">
        <f t="shared" si="334"/>
        <v>0</v>
      </c>
      <c r="M290" s="98">
        <f t="shared" si="334"/>
        <v>0</v>
      </c>
      <c r="N290" s="96">
        <v>275</v>
      </c>
    </row>
    <row r="291" spans="1:14" ht="12.75" customHeight="1" x14ac:dyDescent="0.2">
      <c r="A291" s="95">
        <v>276</v>
      </c>
      <c r="B291" s="16" t="s">
        <v>11</v>
      </c>
      <c r="C291" s="99" t="s">
        <v>15</v>
      </c>
      <c r="D291" s="99" t="s">
        <v>15</v>
      </c>
      <c r="E291" s="99" t="s">
        <v>15</v>
      </c>
      <c r="F291" s="99" t="s">
        <v>15</v>
      </c>
      <c r="G291" s="99" t="s">
        <v>15</v>
      </c>
      <c r="H291" s="99" t="s">
        <v>15</v>
      </c>
      <c r="I291" s="99" t="s">
        <v>15</v>
      </c>
      <c r="J291" s="99" t="s">
        <v>15</v>
      </c>
      <c r="K291" s="99" t="s">
        <v>15</v>
      </c>
      <c r="L291" s="99" t="s">
        <v>15</v>
      </c>
      <c r="M291" s="99" t="s">
        <v>15</v>
      </c>
      <c r="N291" s="96">
        <v>276</v>
      </c>
    </row>
    <row r="292" spans="1:14" ht="12.75" customHeight="1" x14ac:dyDescent="0.2">
      <c r="A292" s="95">
        <v>277</v>
      </c>
      <c r="B292" s="16" t="s">
        <v>12</v>
      </c>
      <c r="C292" s="99" t="s">
        <v>15</v>
      </c>
      <c r="D292" s="99" t="s">
        <v>15</v>
      </c>
      <c r="E292" s="99" t="s">
        <v>15</v>
      </c>
      <c r="F292" s="99" t="s">
        <v>15</v>
      </c>
      <c r="G292" s="99" t="s">
        <v>15</v>
      </c>
      <c r="H292" s="99" t="s">
        <v>15</v>
      </c>
      <c r="I292" s="99" t="s">
        <v>15</v>
      </c>
      <c r="J292" s="99" t="s">
        <v>15</v>
      </c>
      <c r="K292" s="99" t="s">
        <v>15</v>
      </c>
      <c r="L292" s="99" t="s">
        <v>15</v>
      </c>
      <c r="M292" s="99" t="s">
        <v>15</v>
      </c>
      <c r="N292" s="96">
        <v>277</v>
      </c>
    </row>
    <row r="293" spans="1:14" ht="14.1" customHeight="1" x14ac:dyDescent="0.2">
      <c r="A293" s="95">
        <v>278</v>
      </c>
      <c r="B293" s="18" t="s">
        <v>95</v>
      </c>
      <c r="C293" s="98">
        <f t="shared" ref="C293:M293" si="335">SUM(C294)-SUM(C295)</f>
        <v>0</v>
      </c>
      <c r="D293" s="98">
        <f t="shared" si="335"/>
        <v>0</v>
      </c>
      <c r="E293" s="98">
        <f t="shared" si="335"/>
        <v>0</v>
      </c>
      <c r="F293" s="98">
        <f t="shared" si="335"/>
        <v>0</v>
      </c>
      <c r="G293" s="98">
        <f t="shared" si="335"/>
        <v>0</v>
      </c>
      <c r="H293" s="98">
        <f t="shared" si="335"/>
        <v>0</v>
      </c>
      <c r="I293" s="98">
        <f t="shared" si="335"/>
        <v>0</v>
      </c>
      <c r="J293" s="98">
        <f t="shared" si="335"/>
        <v>0</v>
      </c>
      <c r="K293" s="98">
        <f t="shared" si="335"/>
        <v>0</v>
      </c>
      <c r="L293" s="98">
        <f t="shared" si="335"/>
        <v>0</v>
      </c>
      <c r="M293" s="98">
        <f t="shared" si="335"/>
        <v>0</v>
      </c>
      <c r="N293" s="96">
        <v>278</v>
      </c>
    </row>
    <row r="294" spans="1:14" ht="12.75" customHeight="1" x14ac:dyDescent="0.2">
      <c r="A294" s="95">
        <v>279</v>
      </c>
      <c r="B294" s="16" t="s">
        <v>11</v>
      </c>
      <c r="C294" s="98">
        <f t="shared" ref="C294:M295" si="336">SUM(C297,C300,C303)</f>
        <v>0</v>
      </c>
      <c r="D294" s="98">
        <f t="shared" si="336"/>
        <v>0</v>
      </c>
      <c r="E294" s="98">
        <f t="shared" si="336"/>
        <v>0</v>
      </c>
      <c r="F294" s="98">
        <f t="shared" si="336"/>
        <v>0</v>
      </c>
      <c r="G294" s="98">
        <f t="shared" si="336"/>
        <v>0</v>
      </c>
      <c r="H294" s="98">
        <f t="shared" si="336"/>
        <v>0</v>
      </c>
      <c r="I294" s="98">
        <f t="shared" si="336"/>
        <v>0</v>
      </c>
      <c r="J294" s="98">
        <f t="shared" si="336"/>
        <v>0</v>
      </c>
      <c r="K294" s="98">
        <f t="shared" si="336"/>
        <v>0</v>
      </c>
      <c r="L294" s="98">
        <f t="shared" si="336"/>
        <v>0</v>
      </c>
      <c r="M294" s="98">
        <f t="shared" si="336"/>
        <v>0</v>
      </c>
      <c r="N294" s="96">
        <v>279</v>
      </c>
    </row>
    <row r="295" spans="1:14" ht="12.75" customHeight="1" x14ac:dyDescent="0.2">
      <c r="A295" s="95">
        <v>280</v>
      </c>
      <c r="B295" s="16" t="s">
        <v>12</v>
      </c>
      <c r="C295" s="98">
        <f t="shared" si="336"/>
        <v>0</v>
      </c>
      <c r="D295" s="98">
        <f t="shared" si="336"/>
        <v>0</v>
      </c>
      <c r="E295" s="98">
        <f t="shared" si="336"/>
        <v>0</v>
      </c>
      <c r="F295" s="98">
        <f t="shared" si="336"/>
        <v>0</v>
      </c>
      <c r="G295" s="98">
        <f t="shared" si="336"/>
        <v>0</v>
      </c>
      <c r="H295" s="98">
        <f t="shared" si="336"/>
        <v>0</v>
      </c>
      <c r="I295" s="98">
        <f t="shared" si="336"/>
        <v>0</v>
      </c>
      <c r="J295" s="98">
        <f t="shared" si="336"/>
        <v>0</v>
      </c>
      <c r="K295" s="98">
        <f t="shared" si="336"/>
        <v>0</v>
      </c>
      <c r="L295" s="98">
        <f t="shared" si="336"/>
        <v>0</v>
      </c>
      <c r="M295" s="98">
        <f t="shared" si="336"/>
        <v>0</v>
      </c>
      <c r="N295" s="96">
        <v>280</v>
      </c>
    </row>
    <row r="296" spans="1:14" ht="14.1" customHeight="1" x14ac:dyDescent="0.2">
      <c r="A296" s="95">
        <v>281</v>
      </c>
      <c r="B296" s="20" t="s">
        <v>96</v>
      </c>
      <c r="C296" s="98">
        <f t="shared" ref="C296" si="337">SUM(C297)-SUM(C298)</f>
        <v>0</v>
      </c>
      <c r="D296" s="98">
        <f t="shared" ref="D296" si="338">SUM(D297)-SUM(D298)</f>
        <v>0</v>
      </c>
      <c r="E296" s="98">
        <f t="shared" ref="E296:M296" si="339">SUM(E297)-SUM(E298)</f>
        <v>0</v>
      </c>
      <c r="F296" s="98">
        <f t="shared" si="339"/>
        <v>0</v>
      </c>
      <c r="G296" s="98">
        <f t="shared" si="339"/>
        <v>0</v>
      </c>
      <c r="H296" s="98">
        <f t="shared" si="339"/>
        <v>0</v>
      </c>
      <c r="I296" s="98">
        <f t="shared" si="339"/>
        <v>0</v>
      </c>
      <c r="J296" s="98">
        <f t="shared" si="339"/>
        <v>0</v>
      </c>
      <c r="K296" s="98">
        <f t="shared" si="339"/>
        <v>0</v>
      </c>
      <c r="L296" s="98">
        <f t="shared" si="339"/>
        <v>0</v>
      </c>
      <c r="M296" s="98">
        <f t="shared" si="339"/>
        <v>0</v>
      </c>
      <c r="N296" s="96">
        <v>281</v>
      </c>
    </row>
    <row r="297" spans="1:14" ht="12.75" customHeight="1" x14ac:dyDescent="0.2">
      <c r="A297" s="95">
        <v>282</v>
      </c>
      <c r="B297" s="16" t="s">
        <v>11</v>
      </c>
      <c r="C297" s="98">
        <f>SUM(D297,E297,F297,G297)</f>
        <v>0</v>
      </c>
      <c r="D297" s="98">
        <v>0</v>
      </c>
      <c r="E297" s="98">
        <v>0</v>
      </c>
      <c r="F297" s="98">
        <v>0</v>
      </c>
      <c r="G297" s="98">
        <v>0</v>
      </c>
      <c r="H297" s="98">
        <f>SUM(I297,J297,K297,L297)</f>
        <v>0</v>
      </c>
      <c r="I297" s="98">
        <v>0</v>
      </c>
      <c r="J297" s="98">
        <v>0</v>
      </c>
      <c r="K297" s="98">
        <v>0</v>
      </c>
      <c r="L297" s="98">
        <v>0</v>
      </c>
      <c r="M297" s="98">
        <v>0</v>
      </c>
      <c r="N297" s="96">
        <v>282</v>
      </c>
    </row>
    <row r="298" spans="1:14" ht="12.75" customHeight="1" x14ac:dyDescent="0.2">
      <c r="A298" s="95">
        <v>283</v>
      </c>
      <c r="B298" s="16" t="s">
        <v>12</v>
      </c>
      <c r="C298" s="98">
        <f>SUM(D298,E298,F298,G298)</f>
        <v>0</v>
      </c>
      <c r="D298" s="98">
        <v>0</v>
      </c>
      <c r="E298" s="98">
        <v>0</v>
      </c>
      <c r="F298" s="98">
        <v>0</v>
      </c>
      <c r="G298" s="98">
        <v>0</v>
      </c>
      <c r="H298" s="98">
        <f>SUM(I298,J298,K298,L298)</f>
        <v>0</v>
      </c>
      <c r="I298" s="98">
        <v>0</v>
      </c>
      <c r="J298" s="98">
        <v>0</v>
      </c>
      <c r="K298" s="98">
        <v>0</v>
      </c>
      <c r="L298" s="98">
        <v>0</v>
      </c>
      <c r="M298" s="98">
        <v>0</v>
      </c>
      <c r="N298" s="96">
        <v>283</v>
      </c>
    </row>
    <row r="299" spans="1:14" ht="25.5" customHeight="1" x14ac:dyDescent="0.2">
      <c r="A299" s="95">
        <v>284</v>
      </c>
      <c r="B299" s="45" t="s">
        <v>97</v>
      </c>
      <c r="C299" s="98">
        <f t="shared" ref="C299" si="340">SUM(C300)-SUM(C301)</f>
        <v>0</v>
      </c>
      <c r="D299" s="98">
        <f t="shared" ref="D299" si="341">SUM(D300)-SUM(D301)</f>
        <v>0</v>
      </c>
      <c r="E299" s="98">
        <f t="shared" ref="E299:M299" si="342">SUM(E300)-SUM(E301)</f>
        <v>0</v>
      </c>
      <c r="F299" s="98">
        <f t="shared" si="342"/>
        <v>0</v>
      </c>
      <c r="G299" s="98">
        <f t="shared" si="342"/>
        <v>0</v>
      </c>
      <c r="H299" s="98">
        <f t="shared" si="342"/>
        <v>0</v>
      </c>
      <c r="I299" s="98">
        <f t="shared" si="342"/>
        <v>0</v>
      </c>
      <c r="J299" s="98">
        <f t="shared" si="342"/>
        <v>0</v>
      </c>
      <c r="K299" s="98">
        <f t="shared" si="342"/>
        <v>0</v>
      </c>
      <c r="L299" s="98">
        <f t="shared" si="342"/>
        <v>0</v>
      </c>
      <c r="M299" s="98">
        <f t="shared" si="342"/>
        <v>0</v>
      </c>
      <c r="N299" s="96">
        <v>284</v>
      </c>
    </row>
    <row r="300" spans="1:14" ht="12.75" customHeight="1" x14ac:dyDescent="0.2">
      <c r="A300" s="95">
        <v>285</v>
      </c>
      <c r="B300" s="16" t="s">
        <v>11</v>
      </c>
      <c r="C300" s="99" t="s">
        <v>15</v>
      </c>
      <c r="D300" s="99" t="s">
        <v>15</v>
      </c>
      <c r="E300" s="99" t="s">
        <v>15</v>
      </c>
      <c r="F300" s="99" t="s">
        <v>15</v>
      </c>
      <c r="G300" s="99" t="s">
        <v>15</v>
      </c>
      <c r="H300" s="99" t="s">
        <v>15</v>
      </c>
      <c r="I300" s="99" t="s">
        <v>15</v>
      </c>
      <c r="J300" s="99" t="s">
        <v>15</v>
      </c>
      <c r="K300" s="99" t="s">
        <v>15</v>
      </c>
      <c r="L300" s="99" t="s">
        <v>15</v>
      </c>
      <c r="M300" s="99" t="s">
        <v>15</v>
      </c>
      <c r="N300" s="96">
        <v>285</v>
      </c>
    </row>
    <row r="301" spans="1:14" ht="12.75" customHeight="1" x14ac:dyDescent="0.2">
      <c r="A301" s="95">
        <v>286</v>
      </c>
      <c r="B301" s="16" t="s">
        <v>12</v>
      </c>
      <c r="C301" s="99" t="s">
        <v>15</v>
      </c>
      <c r="D301" s="99" t="s">
        <v>15</v>
      </c>
      <c r="E301" s="99" t="s">
        <v>15</v>
      </c>
      <c r="F301" s="99" t="s">
        <v>15</v>
      </c>
      <c r="G301" s="99" t="s">
        <v>15</v>
      </c>
      <c r="H301" s="99" t="s">
        <v>15</v>
      </c>
      <c r="I301" s="99" t="s">
        <v>15</v>
      </c>
      <c r="J301" s="99" t="s">
        <v>15</v>
      </c>
      <c r="K301" s="99" t="s">
        <v>15</v>
      </c>
      <c r="L301" s="99" t="s">
        <v>15</v>
      </c>
      <c r="M301" s="99" t="s">
        <v>15</v>
      </c>
      <c r="N301" s="96">
        <v>286</v>
      </c>
    </row>
    <row r="302" spans="1:14" ht="14.1" customHeight="1" x14ac:dyDescent="0.2">
      <c r="A302" s="95">
        <v>287</v>
      </c>
      <c r="B302" s="20" t="s">
        <v>98</v>
      </c>
      <c r="C302" s="98">
        <f t="shared" ref="C302:M302" si="343">SUM(C303)-SUM(C304)</f>
        <v>0</v>
      </c>
      <c r="D302" s="98">
        <f t="shared" si="343"/>
        <v>0</v>
      </c>
      <c r="E302" s="98">
        <f t="shared" si="343"/>
        <v>0</v>
      </c>
      <c r="F302" s="98">
        <f t="shared" si="343"/>
        <v>0</v>
      </c>
      <c r="G302" s="98">
        <f t="shared" si="343"/>
        <v>0</v>
      </c>
      <c r="H302" s="98">
        <f t="shared" si="343"/>
        <v>0</v>
      </c>
      <c r="I302" s="98">
        <f t="shared" si="343"/>
        <v>0</v>
      </c>
      <c r="J302" s="98">
        <f t="shared" si="343"/>
        <v>0</v>
      </c>
      <c r="K302" s="98">
        <f t="shared" si="343"/>
        <v>0</v>
      </c>
      <c r="L302" s="98">
        <f t="shared" si="343"/>
        <v>0</v>
      </c>
      <c r="M302" s="98">
        <f t="shared" si="343"/>
        <v>0</v>
      </c>
      <c r="N302" s="96">
        <v>287</v>
      </c>
    </row>
    <row r="303" spans="1:14" ht="12.75" customHeight="1" x14ac:dyDescent="0.2">
      <c r="A303" s="95">
        <v>288</v>
      </c>
      <c r="B303" s="16" t="s">
        <v>11</v>
      </c>
      <c r="C303" s="98">
        <f t="shared" ref="C303:M304" si="344">SUM(C306,C309,C312)</f>
        <v>0</v>
      </c>
      <c r="D303" s="98">
        <f t="shared" si="344"/>
        <v>0</v>
      </c>
      <c r="E303" s="98">
        <f t="shared" si="344"/>
        <v>0</v>
      </c>
      <c r="F303" s="98">
        <f t="shared" si="344"/>
        <v>0</v>
      </c>
      <c r="G303" s="98">
        <f t="shared" si="344"/>
        <v>0</v>
      </c>
      <c r="H303" s="98">
        <f t="shared" si="344"/>
        <v>0</v>
      </c>
      <c r="I303" s="98">
        <f t="shared" si="344"/>
        <v>0</v>
      </c>
      <c r="J303" s="98">
        <f t="shared" si="344"/>
        <v>0</v>
      </c>
      <c r="K303" s="98">
        <f t="shared" si="344"/>
        <v>0</v>
      </c>
      <c r="L303" s="98">
        <f t="shared" si="344"/>
        <v>0</v>
      </c>
      <c r="M303" s="98">
        <f t="shared" si="344"/>
        <v>0</v>
      </c>
      <c r="N303" s="96">
        <v>288</v>
      </c>
    </row>
    <row r="304" spans="1:14" ht="12.75" customHeight="1" x14ac:dyDescent="0.2">
      <c r="A304" s="95">
        <v>289</v>
      </c>
      <c r="B304" s="16" t="s">
        <v>12</v>
      </c>
      <c r="C304" s="98">
        <f t="shared" si="344"/>
        <v>0</v>
      </c>
      <c r="D304" s="98">
        <f t="shared" si="344"/>
        <v>0</v>
      </c>
      <c r="E304" s="98">
        <f t="shared" si="344"/>
        <v>0</v>
      </c>
      <c r="F304" s="98">
        <f t="shared" si="344"/>
        <v>0</v>
      </c>
      <c r="G304" s="98">
        <f t="shared" si="344"/>
        <v>0</v>
      </c>
      <c r="H304" s="98">
        <f t="shared" si="344"/>
        <v>0</v>
      </c>
      <c r="I304" s="98">
        <f t="shared" si="344"/>
        <v>0</v>
      </c>
      <c r="J304" s="98">
        <f t="shared" si="344"/>
        <v>0</v>
      </c>
      <c r="K304" s="98">
        <f t="shared" si="344"/>
        <v>0</v>
      </c>
      <c r="L304" s="98">
        <f t="shared" si="344"/>
        <v>0</v>
      </c>
      <c r="M304" s="98">
        <f t="shared" si="344"/>
        <v>0</v>
      </c>
      <c r="N304" s="96">
        <v>289</v>
      </c>
    </row>
    <row r="305" spans="1:14" ht="12.75" customHeight="1" x14ac:dyDescent="0.2">
      <c r="A305" s="95">
        <v>290</v>
      </c>
      <c r="B305" s="21" t="s">
        <v>99</v>
      </c>
      <c r="C305" s="98">
        <f t="shared" ref="C305" si="345">SUM(C306)-SUM(C307)</f>
        <v>0</v>
      </c>
      <c r="D305" s="98">
        <f t="shared" ref="D305" si="346">SUM(D306)-SUM(D307)</f>
        <v>0</v>
      </c>
      <c r="E305" s="98">
        <f t="shared" ref="E305:M305" si="347">SUM(E306)-SUM(E307)</f>
        <v>0</v>
      </c>
      <c r="F305" s="98">
        <f t="shared" si="347"/>
        <v>0</v>
      </c>
      <c r="G305" s="98">
        <f t="shared" si="347"/>
        <v>0</v>
      </c>
      <c r="H305" s="98">
        <f t="shared" si="347"/>
        <v>0</v>
      </c>
      <c r="I305" s="98">
        <f t="shared" si="347"/>
        <v>0</v>
      </c>
      <c r="J305" s="98">
        <f t="shared" si="347"/>
        <v>0</v>
      </c>
      <c r="K305" s="98">
        <f t="shared" si="347"/>
        <v>0</v>
      </c>
      <c r="L305" s="98">
        <f t="shared" si="347"/>
        <v>0</v>
      </c>
      <c r="M305" s="98">
        <f t="shared" si="347"/>
        <v>0</v>
      </c>
      <c r="N305" s="96">
        <v>290</v>
      </c>
    </row>
    <row r="306" spans="1:14" ht="12.75" customHeight="1" x14ac:dyDescent="0.2">
      <c r="A306" s="95">
        <v>291</v>
      </c>
      <c r="B306" s="16" t="s">
        <v>11</v>
      </c>
      <c r="C306" s="99" t="s">
        <v>15</v>
      </c>
      <c r="D306" s="99" t="s">
        <v>15</v>
      </c>
      <c r="E306" s="99" t="s">
        <v>15</v>
      </c>
      <c r="F306" s="99" t="s">
        <v>15</v>
      </c>
      <c r="G306" s="99" t="s">
        <v>15</v>
      </c>
      <c r="H306" s="99" t="s">
        <v>15</v>
      </c>
      <c r="I306" s="99" t="s">
        <v>15</v>
      </c>
      <c r="J306" s="99" t="s">
        <v>15</v>
      </c>
      <c r="K306" s="99" t="s">
        <v>15</v>
      </c>
      <c r="L306" s="99" t="s">
        <v>15</v>
      </c>
      <c r="M306" s="99" t="s">
        <v>15</v>
      </c>
      <c r="N306" s="96">
        <v>291</v>
      </c>
    </row>
    <row r="307" spans="1:14" ht="12.75" customHeight="1" x14ac:dyDescent="0.2">
      <c r="A307" s="95">
        <v>292</v>
      </c>
      <c r="B307" s="16" t="s">
        <v>12</v>
      </c>
      <c r="C307" s="99" t="s">
        <v>15</v>
      </c>
      <c r="D307" s="99" t="s">
        <v>15</v>
      </c>
      <c r="E307" s="99" t="s">
        <v>15</v>
      </c>
      <c r="F307" s="99" t="s">
        <v>15</v>
      </c>
      <c r="G307" s="99" t="s">
        <v>15</v>
      </c>
      <c r="H307" s="99" t="s">
        <v>15</v>
      </c>
      <c r="I307" s="99" t="s">
        <v>15</v>
      </c>
      <c r="J307" s="99" t="s">
        <v>15</v>
      </c>
      <c r="K307" s="99" t="s">
        <v>15</v>
      </c>
      <c r="L307" s="99" t="s">
        <v>15</v>
      </c>
      <c r="M307" s="99" t="s">
        <v>15</v>
      </c>
      <c r="N307" s="96">
        <v>292</v>
      </c>
    </row>
    <row r="308" spans="1:14" ht="25.5" customHeight="1" x14ac:dyDescent="0.2">
      <c r="A308" s="95">
        <v>293</v>
      </c>
      <c r="B308" s="43" t="s">
        <v>100</v>
      </c>
      <c r="C308" s="98">
        <f t="shared" ref="C308:M308" si="348">SUM(C309)-SUM(C310)</f>
        <v>0</v>
      </c>
      <c r="D308" s="98">
        <f t="shared" si="348"/>
        <v>0</v>
      </c>
      <c r="E308" s="98">
        <f t="shared" si="348"/>
        <v>0</v>
      </c>
      <c r="F308" s="98">
        <f t="shared" si="348"/>
        <v>0</v>
      </c>
      <c r="G308" s="98">
        <f t="shared" si="348"/>
        <v>0</v>
      </c>
      <c r="H308" s="98">
        <f t="shared" si="348"/>
        <v>0</v>
      </c>
      <c r="I308" s="98">
        <f t="shared" si="348"/>
        <v>0</v>
      </c>
      <c r="J308" s="98">
        <f t="shared" si="348"/>
        <v>0</v>
      </c>
      <c r="K308" s="98">
        <f t="shared" si="348"/>
        <v>0</v>
      </c>
      <c r="L308" s="98">
        <f t="shared" si="348"/>
        <v>0</v>
      </c>
      <c r="M308" s="98">
        <f t="shared" si="348"/>
        <v>0</v>
      </c>
      <c r="N308" s="96">
        <v>293</v>
      </c>
    </row>
    <row r="309" spans="1:14" ht="12.75" customHeight="1" x14ac:dyDescent="0.2">
      <c r="A309" s="95">
        <v>294</v>
      </c>
      <c r="B309" s="16" t="s">
        <v>11</v>
      </c>
      <c r="C309" s="99" t="s">
        <v>15</v>
      </c>
      <c r="D309" s="99" t="s">
        <v>15</v>
      </c>
      <c r="E309" s="99" t="s">
        <v>15</v>
      </c>
      <c r="F309" s="99" t="s">
        <v>15</v>
      </c>
      <c r="G309" s="99" t="s">
        <v>15</v>
      </c>
      <c r="H309" s="99" t="s">
        <v>15</v>
      </c>
      <c r="I309" s="99" t="s">
        <v>15</v>
      </c>
      <c r="J309" s="99" t="s">
        <v>15</v>
      </c>
      <c r="K309" s="99" t="s">
        <v>15</v>
      </c>
      <c r="L309" s="99" t="s">
        <v>15</v>
      </c>
      <c r="M309" s="99" t="s">
        <v>15</v>
      </c>
      <c r="N309" s="96">
        <v>294</v>
      </c>
    </row>
    <row r="310" spans="1:14" ht="12.75" customHeight="1" x14ac:dyDescent="0.2">
      <c r="A310" s="95">
        <v>295</v>
      </c>
      <c r="B310" s="16" t="s">
        <v>12</v>
      </c>
      <c r="C310" s="99" t="s">
        <v>15</v>
      </c>
      <c r="D310" s="99" t="s">
        <v>15</v>
      </c>
      <c r="E310" s="99" t="s">
        <v>15</v>
      </c>
      <c r="F310" s="99" t="s">
        <v>15</v>
      </c>
      <c r="G310" s="99" t="s">
        <v>15</v>
      </c>
      <c r="H310" s="99" t="s">
        <v>15</v>
      </c>
      <c r="I310" s="99" t="s">
        <v>15</v>
      </c>
      <c r="J310" s="99" t="s">
        <v>15</v>
      </c>
      <c r="K310" s="99" t="s">
        <v>15</v>
      </c>
      <c r="L310" s="99" t="s">
        <v>15</v>
      </c>
      <c r="M310" s="99" t="s">
        <v>15</v>
      </c>
      <c r="N310" s="96">
        <v>295</v>
      </c>
    </row>
    <row r="311" spans="1:14" ht="25.5" customHeight="1" x14ac:dyDescent="0.2">
      <c r="A311" s="95">
        <v>296</v>
      </c>
      <c r="B311" s="43" t="s">
        <v>101</v>
      </c>
      <c r="C311" s="98">
        <f t="shared" ref="C311:M311" si="349">SUM(C312)-SUM(C313)</f>
        <v>0</v>
      </c>
      <c r="D311" s="98">
        <f t="shared" si="349"/>
        <v>0</v>
      </c>
      <c r="E311" s="98">
        <f t="shared" si="349"/>
        <v>0</v>
      </c>
      <c r="F311" s="98">
        <f t="shared" si="349"/>
        <v>0</v>
      </c>
      <c r="G311" s="98">
        <f t="shared" si="349"/>
        <v>0</v>
      </c>
      <c r="H311" s="98">
        <f t="shared" si="349"/>
        <v>0</v>
      </c>
      <c r="I311" s="98">
        <f t="shared" si="349"/>
        <v>0</v>
      </c>
      <c r="J311" s="98">
        <f t="shared" si="349"/>
        <v>0</v>
      </c>
      <c r="K311" s="98">
        <f t="shared" si="349"/>
        <v>0</v>
      </c>
      <c r="L311" s="98">
        <f t="shared" si="349"/>
        <v>0</v>
      </c>
      <c r="M311" s="98">
        <f t="shared" si="349"/>
        <v>0</v>
      </c>
      <c r="N311" s="96">
        <v>296</v>
      </c>
    </row>
    <row r="312" spans="1:14" ht="12.75" customHeight="1" x14ac:dyDescent="0.2">
      <c r="A312" s="95">
        <v>297</v>
      </c>
      <c r="B312" s="16" t="s">
        <v>11</v>
      </c>
      <c r="C312" s="99" t="s">
        <v>15</v>
      </c>
      <c r="D312" s="99" t="s">
        <v>15</v>
      </c>
      <c r="E312" s="99" t="s">
        <v>15</v>
      </c>
      <c r="F312" s="99" t="s">
        <v>15</v>
      </c>
      <c r="G312" s="99" t="s">
        <v>15</v>
      </c>
      <c r="H312" s="99" t="s">
        <v>15</v>
      </c>
      <c r="I312" s="99" t="s">
        <v>15</v>
      </c>
      <c r="J312" s="99" t="s">
        <v>15</v>
      </c>
      <c r="K312" s="99" t="s">
        <v>15</v>
      </c>
      <c r="L312" s="99" t="s">
        <v>15</v>
      </c>
      <c r="M312" s="99" t="s">
        <v>15</v>
      </c>
      <c r="N312" s="96">
        <v>297</v>
      </c>
    </row>
    <row r="313" spans="1:14" ht="12.75" customHeight="1" x14ac:dyDescent="0.2">
      <c r="A313" s="95">
        <v>298</v>
      </c>
      <c r="B313" s="16" t="s">
        <v>12</v>
      </c>
      <c r="C313" s="99" t="s">
        <v>15</v>
      </c>
      <c r="D313" s="99" t="s">
        <v>15</v>
      </c>
      <c r="E313" s="99" t="s">
        <v>15</v>
      </c>
      <c r="F313" s="99" t="s">
        <v>15</v>
      </c>
      <c r="G313" s="99" t="s">
        <v>15</v>
      </c>
      <c r="H313" s="99" t="s">
        <v>15</v>
      </c>
      <c r="I313" s="99" t="s">
        <v>15</v>
      </c>
      <c r="J313" s="99" t="s">
        <v>15</v>
      </c>
      <c r="K313" s="99" t="s">
        <v>15</v>
      </c>
      <c r="L313" s="99" t="s">
        <v>15</v>
      </c>
      <c r="M313" s="99" t="s">
        <v>15</v>
      </c>
      <c r="N313" s="96">
        <v>298</v>
      </c>
    </row>
    <row r="314" spans="1:14" ht="14.1" customHeight="1" x14ac:dyDescent="0.2">
      <c r="A314" s="95">
        <v>299</v>
      </c>
      <c r="B314" s="20" t="s">
        <v>102</v>
      </c>
      <c r="C314" s="98">
        <f t="shared" ref="C314:M314" si="350">SUM(C315)-SUM(C316)</f>
        <v>0</v>
      </c>
      <c r="D314" s="98">
        <f t="shared" si="350"/>
        <v>0</v>
      </c>
      <c r="E314" s="98">
        <f t="shared" si="350"/>
        <v>0</v>
      </c>
      <c r="F314" s="98">
        <f t="shared" si="350"/>
        <v>0</v>
      </c>
      <c r="G314" s="98">
        <f t="shared" si="350"/>
        <v>0</v>
      </c>
      <c r="H314" s="98">
        <f t="shared" si="350"/>
        <v>0</v>
      </c>
      <c r="I314" s="98">
        <f t="shared" si="350"/>
        <v>0</v>
      </c>
      <c r="J314" s="98">
        <f t="shared" si="350"/>
        <v>0</v>
      </c>
      <c r="K314" s="98">
        <f t="shared" si="350"/>
        <v>0</v>
      </c>
      <c r="L314" s="98">
        <f t="shared" si="350"/>
        <v>0</v>
      </c>
      <c r="M314" s="98">
        <f t="shared" si="350"/>
        <v>0</v>
      </c>
      <c r="N314" s="96">
        <v>299</v>
      </c>
    </row>
    <row r="315" spans="1:14" ht="12.75" customHeight="1" x14ac:dyDescent="0.2">
      <c r="A315" s="95">
        <v>300</v>
      </c>
      <c r="B315" s="16" t="s">
        <v>11</v>
      </c>
      <c r="C315" s="99" t="s">
        <v>15</v>
      </c>
      <c r="D315" s="99" t="s">
        <v>15</v>
      </c>
      <c r="E315" s="99" t="s">
        <v>15</v>
      </c>
      <c r="F315" s="99" t="s">
        <v>15</v>
      </c>
      <c r="G315" s="99" t="s">
        <v>15</v>
      </c>
      <c r="H315" s="99" t="s">
        <v>15</v>
      </c>
      <c r="I315" s="99" t="s">
        <v>15</v>
      </c>
      <c r="J315" s="99" t="s">
        <v>15</v>
      </c>
      <c r="K315" s="99" t="s">
        <v>15</v>
      </c>
      <c r="L315" s="99" t="s">
        <v>15</v>
      </c>
      <c r="M315" s="99" t="s">
        <v>15</v>
      </c>
      <c r="N315" s="96">
        <v>300</v>
      </c>
    </row>
    <row r="316" spans="1:14" ht="12.75" customHeight="1" x14ac:dyDescent="0.2">
      <c r="A316" s="95">
        <v>301</v>
      </c>
      <c r="B316" s="16" t="s">
        <v>12</v>
      </c>
      <c r="C316" s="99" t="s">
        <v>15</v>
      </c>
      <c r="D316" s="99" t="s">
        <v>15</v>
      </c>
      <c r="E316" s="99" t="s">
        <v>15</v>
      </c>
      <c r="F316" s="99" t="s">
        <v>15</v>
      </c>
      <c r="G316" s="99" t="s">
        <v>15</v>
      </c>
      <c r="H316" s="99" t="s">
        <v>15</v>
      </c>
      <c r="I316" s="99" t="s">
        <v>15</v>
      </c>
      <c r="J316" s="99" t="s">
        <v>15</v>
      </c>
      <c r="K316" s="99" t="s">
        <v>15</v>
      </c>
      <c r="L316" s="99" t="s">
        <v>15</v>
      </c>
      <c r="M316" s="99" t="s">
        <v>15</v>
      </c>
      <c r="N316" s="96">
        <v>301</v>
      </c>
    </row>
    <row r="317" spans="1:14" ht="14.1" customHeight="1" x14ac:dyDescent="0.2">
      <c r="A317" s="95">
        <v>302</v>
      </c>
      <c r="B317" s="23" t="s">
        <v>103</v>
      </c>
      <c r="C317" s="58">
        <f t="shared" ref="C317:M317" si="351">SUM(C318)-SUM(C319)</f>
        <v>-489.01240000000007</v>
      </c>
      <c r="D317" s="58">
        <f t="shared" si="351"/>
        <v>-203.22489500000003</v>
      </c>
      <c r="E317" s="58">
        <f t="shared" si="351"/>
        <v>-22.184008000000006</v>
      </c>
      <c r="F317" s="58">
        <f t="shared" si="351"/>
        <v>-236.11261000000002</v>
      </c>
      <c r="G317" s="58">
        <f t="shared" si="351"/>
        <v>-27.490887000000001</v>
      </c>
      <c r="H317" s="58">
        <f t="shared" si="351"/>
        <v>-736.01252745000011</v>
      </c>
      <c r="I317" s="58">
        <f t="shared" si="351"/>
        <v>-357.09194797999999</v>
      </c>
      <c r="J317" s="58">
        <f t="shared" si="351"/>
        <v>-28.713603150000012</v>
      </c>
      <c r="K317" s="58">
        <f t="shared" si="351"/>
        <v>-301.75878979000004</v>
      </c>
      <c r="L317" s="58">
        <f t="shared" si="351"/>
        <v>-48.448186530000015</v>
      </c>
      <c r="M317" s="58">
        <f t="shared" si="351"/>
        <v>-403.58295406000002</v>
      </c>
      <c r="N317" s="96">
        <v>302</v>
      </c>
    </row>
    <row r="318" spans="1:14" ht="14.1" customHeight="1" x14ac:dyDescent="0.2">
      <c r="A318" s="95">
        <v>303</v>
      </c>
      <c r="B318" s="16" t="s">
        <v>11</v>
      </c>
      <c r="C318" s="98">
        <f t="shared" ref="C318:M319" si="352">SUM(C321,C336)</f>
        <v>423.58389399999999</v>
      </c>
      <c r="D318" s="98">
        <f t="shared" si="352"/>
        <v>132.32102699999999</v>
      </c>
      <c r="E318" s="98">
        <f t="shared" si="352"/>
        <v>99.903465999999995</v>
      </c>
      <c r="F318" s="98">
        <f t="shared" si="352"/>
        <v>97.559939</v>
      </c>
      <c r="G318" s="98">
        <f t="shared" si="352"/>
        <v>93.799461999999991</v>
      </c>
      <c r="H318" s="98">
        <f t="shared" si="352"/>
        <v>303.72932916999997</v>
      </c>
      <c r="I318" s="98">
        <f t="shared" si="352"/>
        <v>14.020165769999995</v>
      </c>
      <c r="J318" s="98">
        <f t="shared" si="352"/>
        <v>107.44399485</v>
      </c>
      <c r="K318" s="98">
        <f t="shared" si="352"/>
        <v>93.049246740000001</v>
      </c>
      <c r="L318" s="98">
        <f t="shared" si="352"/>
        <v>89.215921809999998</v>
      </c>
      <c r="M318" s="98">
        <f t="shared" si="352"/>
        <v>42.739289290000002</v>
      </c>
      <c r="N318" s="96">
        <v>303</v>
      </c>
    </row>
    <row r="319" spans="1:14" ht="14.1" customHeight="1" x14ac:dyDescent="0.2">
      <c r="A319" s="95">
        <v>304</v>
      </c>
      <c r="B319" s="16" t="s">
        <v>12</v>
      </c>
      <c r="C319" s="98">
        <f t="shared" si="352"/>
        <v>912.59629400000006</v>
      </c>
      <c r="D319" s="98">
        <f t="shared" si="352"/>
        <v>335.54592200000002</v>
      </c>
      <c r="E319" s="98">
        <f t="shared" si="352"/>
        <v>122.087474</v>
      </c>
      <c r="F319" s="98">
        <f t="shared" si="352"/>
        <v>333.672549</v>
      </c>
      <c r="G319" s="98">
        <f t="shared" si="352"/>
        <v>121.29034899999999</v>
      </c>
      <c r="H319" s="98">
        <f t="shared" si="352"/>
        <v>1039.7418566200001</v>
      </c>
      <c r="I319" s="98">
        <f t="shared" si="352"/>
        <v>371.11211374999999</v>
      </c>
      <c r="J319" s="98">
        <f t="shared" si="352"/>
        <v>136.15759800000001</v>
      </c>
      <c r="K319" s="98">
        <f t="shared" si="352"/>
        <v>394.80803653000004</v>
      </c>
      <c r="L319" s="98">
        <f t="shared" si="352"/>
        <v>137.66410834000001</v>
      </c>
      <c r="M319" s="98">
        <f t="shared" si="352"/>
        <v>446.32224335000001</v>
      </c>
      <c r="N319" s="96">
        <v>304</v>
      </c>
    </row>
    <row r="320" spans="1:14" ht="25.5" customHeight="1" x14ac:dyDescent="0.2">
      <c r="A320" s="95">
        <v>305</v>
      </c>
      <c r="B320" s="40" t="s">
        <v>104</v>
      </c>
      <c r="C320" s="98">
        <f t="shared" ref="C320" si="353">SUM(C321)-SUM(C322)</f>
        <v>10.030087999999999</v>
      </c>
      <c r="D320" s="98">
        <f t="shared" ref="D320" si="354">SUM(D321)-SUM(D322)</f>
        <v>1.3737189999999999</v>
      </c>
      <c r="E320" s="98">
        <f t="shared" ref="E320:M320" si="355">SUM(E321)-SUM(E322)</f>
        <v>1.5130779999999999</v>
      </c>
      <c r="F320" s="98">
        <f t="shared" si="355"/>
        <v>3.09118</v>
      </c>
      <c r="G320" s="98">
        <f t="shared" si="355"/>
        <v>4.052111</v>
      </c>
      <c r="H320" s="98">
        <f t="shared" si="355"/>
        <v>6.8685156300000001</v>
      </c>
      <c r="I320" s="98">
        <f t="shared" si="355"/>
        <v>1.6372748100000001</v>
      </c>
      <c r="J320" s="98">
        <f t="shared" si="355"/>
        <v>1.26855384</v>
      </c>
      <c r="K320" s="98">
        <f t="shared" si="355"/>
        <v>2.6005811599999999</v>
      </c>
      <c r="L320" s="98">
        <f t="shared" si="355"/>
        <v>1.36210582</v>
      </c>
      <c r="M320" s="98">
        <f t="shared" si="355"/>
        <v>2.5559292999999998</v>
      </c>
      <c r="N320" s="96">
        <v>305</v>
      </c>
    </row>
    <row r="321" spans="1:14" ht="12.75" customHeight="1" x14ac:dyDescent="0.2">
      <c r="A321" s="95">
        <v>306</v>
      </c>
      <c r="B321" s="16" t="s">
        <v>11</v>
      </c>
      <c r="C321" s="98">
        <f t="shared" ref="C321:M322" si="356">SUM(C324,C327)</f>
        <v>10.030087999999999</v>
      </c>
      <c r="D321" s="98">
        <f t="shared" si="356"/>
        <v>1.3737189999999999</v>
      </c>
      <c r="E321" s="98">
        <f t="shared" si="356"/>
        <v>1.5130779999999999</v>
      </c>
      <c r="F321" s="98">
        <f t="shared" si="356"/>
        <v>3.09118</v>
      </c>
      <c r="G321" s="98">
        <f t="shared" si="356"/>
        <v>4.052111</v>
      </c>
      <c r="H321" s="98">
        <f t="shared" si="356"/>
        <v>6.8685156300000001</v>
      </c>
      <c r="I321" s="98">
        <f t="shared" si="356"/>
        <v>1.6372748100000001</v>
      </c>
      <c r="J321" s="98">
        <f t="shared" si="356"/>
        <v>1.26855384</v>
      </c>
      <c r="K321" s="98">
        <f t="shared" si="356"/>
        <v>2.6005811599999999</v>
      </c>
      <c r="L321" s="98">
        <f t="shared" si="356"/>
        <v>1.36210582</v>
      </c>
      <c r="M321" s="98">
        <f t="shared" si="356"/>
        <v>2.5559292999999998</v>
      </c>
      <c r="N321" s="96">
        <v>306</v>
      </c>
    </row>
    <row r="322" spans="1:14" ht="12.75" customHeight="1" x14ac:dyDescent="0.2">
      <c r="A322" s="95">
        <v>307</v>
      </c>
      <c r="B322" s="16" t="s">
        <v>12</v>
      </c>
      <c r="C322" s="98">
        <f t="shared" si="356"/>
        <v>0</v>
      </c>
      <c r="D322" s="98">
        <f t="shared" si="356"/>
        <v>0</v>
      </c>
      <c r="E322" s="98">
        <f t="shared" si="356"/>
        <v>0</v>
      </c>
      <c r="F322" s="98">
        <f t="shared" si="356"/>
        <v>0</v>
      </c>
      <c r="G322" s="98">
        <f t="shared" si="356"/>
        <v>0</v>
      </c>
      <c r="H322" s="98">
        <f t="shared" si="356"/>
        <v>0</v>
      </c>
      <c r="I322" s="98">
        <f t="shared" si="356"/>
        <v>0</v>
      </c>
      <c r="J322" s="98">
        <f t="shared" si="356"/>
        <v>0</v>
      </c>
      <c r="K322" s="98">
        <f t="shared" si="356"/>
        <v>0</v>
      </c>
      <c r="L322" s="98">
        <f t="shared" si="356"/>
        <v>0</v>
      </c>
      <c r="M322" s="98">
        <f t="shared" si="356"/>
        <v>0</v>
      </c>
      <c r="N322" s="96">
        <v>307</v>
      </c>
    </row>
    <row r="323" spans="1:14" ht="25.5" customHeight="1" x14ac:dyDescent="0.2">
      <c r="A323" s="95">
        <v>308</v>
      </c>
      <c r="B323" s="45" t="s">
        <v>105</v>
      </c>
      <c r="C323" s="98">
        <f t="shared" ref="C323" si="357">SUM(C324)-SUM(C325)</f>
        <v>10.030087999999999</v>
      </c>
      <c r="D323" s="98">
        <f t="shared" ref="D323" si="358">SUM(D324)-SUM(D325)</f>
        <v>1.3737189999999999</v>
      </c>
      <c r="E323" s="98">
        <f t="shared" ref="E323:M323" si="359">SUM(E324)-SUM(E325)</f>
        <v>1.5130779999999999</v>
      </c>
      <c r="F323" s="98">
        <f t="shared" si="359"/>
        <v>3.09118</v>
      </c>
      <c r="G323" s="98">
        <f t="shared" si="359"/>
        <v>4.052111</v>
      </c>
      <c r="H323" s="98">
        <f t="shared" si="359"/>
        <v>6.8685156300000001</v>
      </c>
      <c r="I323" s="98">
        <f t="shared" si="359"/>
        <v>1.6372748100000001</v>
      </c>
      <c r="J323" s="98">
        <f t="shared" si="359"/>
        <v>1.26855384</v>
      </c>
      <c r="K323" s="98">
        <f t="shared" si="359"/>
        <v>2.6005811599999999</v>
      </c>
      <c r="L323" s="98">
        <f t="shared" si="359"/>
        <v>1.36210582</v>
      </c>
      <c r="M323" s="98">
        <f t="shared" si="359"/>
        <v>2.5559292999999998</v>
      </c>
      <c r="N323" s="96">
        <v>308</v>
      </c>
    </row>
    <row r="324" spans="1:14" ht="12.75" customHeight="1" x14ac:dyDescent="0.2">
      <c r="A324" s="95">
        <v>309</v>
      </c>
      <c r="B324" s="16" t="s">
        <v>11</v>
      </c>
      <c r="C324" s="98">
        <f t="shared" ref="C324:C325" si="360">SUM(D324,E324,F324,G324)</f>
        <v>10.030087999999999</v>
      </c>
      <c r="D324" s="98">
        <v>1.3737189999999999</v>
      </c>
      <c r="E324" s="98">
        <v>1.5130779999999999</v>
      </c>
      <c r="F324" s="98">
        <v>3.09118</v>
      </c>
      <c r="G324" s="98">
        <v>4.052111</v>
      </c>
      <c r="H324" s="98">
        <f t="shared" ref="H324:H325" si="361">SUM(I324,J324,K324,L324)</f>
        <v>6.8685156300000001</v>
      </c>
      <c r="I324" s="98">
        <v>1.6372748100000001</v>
      </c>
      <c r="J324" s="98">
        <v>1.26855384</v>
      </c>
      <c r="K324" s="98">
        <v>2.6005811599999999</v>
      </c>
      <c r="L324" s="98">
        <v>1.36210582</v>
      </c>
      <c r="M324" s="98">
        <v>2.5559292999999998</v>
      </c>
      <c r="N324" s="96">
        <v>309</v>
      </c>
    </row>
    <row r="325" spans="1:14" ht="12.75" customHeight="1" x14ac:dyDescent="0.2">
      <c r="A325" s="95">
        <v>310</v>
      </c>
      <c r="B325" s="16" t="s">
        <v>12</v>
      </c>
      <c r="C325" s="98">
        <f t="shared" si="360"/>
        <v>0</v>
      </c>
      <c r="D325" s="98">
        <v>0</v>
      </c>
      <c r="E325" s="98">
        <v>0</v>
      </c>
      <c r="F325" s="98">
        <v>0</v>
      </c>
      <c r="G325" s="98">
        <v>0</v>
      </c>
      <c r="H325" s="98">
        <f t="shared" si="361"/>
        <v>0</v>
      </c>
      <c r="I325" s="98">
        <v>0</v>
      </c>
      <c r="J325" s="98">
        <v>0</v>
      </c>
      <c r="K325" s="98">
        <v>0</v>
      </c>
      <c r="L325" s="98">
        <v>0</v>
      </c>
      <c r="M325" s="98">
        <v>0</v>
      </c>
      <c r="N325" s="96">
        <v>310</v>
      </c>
    </row>
    <row r="326" spans="1:14" ht="25.5" customHeight="1" x14ac:dyDescent="0.2">
      <c r="A326" s="95">
        <v>311</v>
      </c>
      <c r="B326" s="45" t="s">
        <v>106</v>
      </c>
      <c r="C326" s="98">
        <f t="shared" ref="C326" si="362">SUM(C327)-SUM(C328)</f>
        <v>0</v>
      </c>
      <c r="D326" s="98">
        <f t="shared" ref="D326" si="363">SUM(D327)-SUM(D328)</f>
        <v>0</v>
      </c>
      <c r="E326" s="98">
        <f t="shared" ref="E326:M326" si="364">SUM(E327)-SUM(E328)</f>
        <v>0</v>
      </c>
      <c r="F326" s="98">
        <f t="shared" si="364"/>
        <v>0</v>
      </c>
      <c r="G326" s="98">
        <f t="shared" si="364"/>
        <v>0</v>
      </c>
      <c r="H326" s="98">
        <f t="shared" si="364"/>
        <v>0</v>
      </c>
      <c r="I326" s="98">
        <f t="shared" si="364"/>
        <v>0</v>
      </c>
      <c r="J326" s="98">
        <f t="shared" si="364"/>
        <v>0</v>
      </c>
      <c r="K326" s="98">
        <f t="shared" si="364"/>
        <v>0</v>
      </c>
      <c r="L326" s="98">
        <f t="shared" si="364"/>
        <v>0</v>
      </c>
      <c r="M326" s="98">
        <f t="shared" si="364"/>
        <v>0</v>
      </c>
      <c r="N326" s="96">
        <v>311</v>
      </c>
    </row>
    <row r="327" spans="1:14" ht="12.75" customHeight="1" x14ac:dyDescent="0.2">
      <c r="A327" s="95">
        <v>312</v>
      </c>
      <c r="B327" s="16" t="s">
        <v>11</v>
      </c>
      <c r="C327" s="98">
        <f t="shared" ref="C327:M328" si="365">SUM(C330,C333)</f>
        <v>0</v>
      </c>
      <c r="D327" s="98">
        <f t="shared" si="365"/>
        <v>0</v>
      </c>
      <c r="E327" s="98">
        <f t="shared" si="365"/>
        <v>0</v>
      </c>
      <c r="F327" s="98">
        <f t="shared" si="365"/>
        <v>0</v>
      </c>
      <c r="G327" s="98">
        <f t="shared" si="365"/>
        <v>0</v>
      </c>
      <c r="H327" s="98">
        <f t="shared" si="365"/>
        <v>0</v>
      </c>
      <c r="I327" s="98">
        <f t="shared" si="365"/>
        <v>0</v>
      </c>
      <c r="J327" s="98">
        <f t="shared" si="365"/>
        <v>0</v>
      </c>
      <c r="K327" s="98">
        <f t="shared" si="365"/>
        <v>0</v>
      </c>
      <c r="L327" s="98">
        <f t="shared" si="365"/>
        <v>0</v>
      </c>
      <c r="M327" s="98">
        <f t="shared" si="365"/>
        <v>0</v>
      </c>
      <c r="N327" s="96">
        <v>312</v>
      </c>
    </row>
    <row r="328" spans="1:14" ht="12.75" customHeight="1" x14ac:dyDescent="0.2">
      <c r="A328" s="95">
        <v>313</v>
      </c>
      <c r="B328" s="16" t="s">
        <v>12</v>
      </c>
      <c r="C328" s="98">
        <f t="shared" si="365"/>
        <v>0</v>
      </c>
      <c r="D328" s="98">
        <f t="shared" si="365"/>
        <v>0</v>
      </c>
      <c r="E328" s="98">
        <f t="shared" si="365"/>
        <v>0</v>
      </c>
      <c r="F328" s="98">
        <f t="shared" si="365"/>
        <v>0</v>
      </c>
      <c r="G328" s="98">
        <f t="shared" si="365"/>
        <v>0</v>
      </c>
      <c r="H328" s="98">
        <f t="shared" si="365"/>
        <v>0</v>
      </c>
      <c r="I328" s="98">
        <f t="shared" si="365"/>
        <v>0</v>
      </c>
      <c r="J328" s="98">
        <f t="shared" si="365"/>
        <v>0</v>
      </c>
      <c r="K328" s="98">
        <f t="shared" si="365"/>
        <v>0</v>
      </c>
      <c r="L328" s="98">
        <f t="shared" si="365"/>
        <v>0</v>
      </c>
      <c r="M328" s="98">
        <f t="shared" si="365"/>
        <v>0</v>
      </c>
      <c r="N328" s="96">
        <v>313</v>
      </c>
    </row>
    <row r="329" spans="1:14" ht="12.75" customHeight="1" x14ac:dyDescent="0.2">
      <c r="A329" s="95">
        <v>314</v>
      </c>
      <c r="B329" s="21" t="s">
        <v>107</v>
      </c>
      <c r="C329" s="98">
        <f t="shared" ref="C329" si="366">SUM(C330)-SUM(C331)</f>
        <v>0</v>
      </c>
      <c r="D329" s="98">
        <f t="shared" ref="D329" si="367">SUM(D330)-SUM(D331)</f>
        <v>0</v>
      </c>
      <c r="E329" s="98">
        <f t="shared" ref="E329:M329" si="368">SUM(E330)-SUM(E331)</f>
        <v>0</v>
      </c>
      <c r="F329" s="98">
        <f t="shared" si="368"/>
        <v>0</v>
      </c>
      <c r="G329" s="98">
        <f t="shared" si="368"/>
        <v>0</v>
      </c>
      <c r="H329" s="98">
        <f t="shared" si="368"/>
        <v>0</v>
      </c>
      <c r="I329" s="98">
        <f t="shared" si="368"/>
        <v>0</v>
      </c>
      <c r="J329" s="98">
        <f t="shared" si="368"/>
        <v>0</v>
      </c>
      <c r="K329" s="98">
        <f t="shared" si="368"/>
        <v>0</v>
      </c>
      <c r="L329" s="98">
        <f t="shared" si="368"/>
        <v>0</v>
      </c>
      <c r="M329" s="98">
        <f t="shared" si="368"/>
        <v>0</v>
      </c>
      <c r="N329" s="96">
        <v>314</v>
      </c>
    </row>
    <row r="330" spans="1:14" ht="12.75" customHeight="1" x14ac:dyDescent="0.2">
      <c r="A330" s="95">
        <v>315</v>
      </c>
      <c r="B330" s="16" t="s">
        <v>11</v>
      </c>
      <c r="C330" s="99" t="s">
        <v>15</v>
      </c>
      <c r="D330" s="99" t="s">
        <v>15</v>
      </c>
      <c r="E330" s="99" t="s">
        <v>15</v>
      </c>
      <c r="F330" s="99" t="s">
        <v>15</v>
      </c>
      <c r="G330" s="99" t="s">
        <v>15</v>
      </c>
      <c r="H330" s="99" t="s">
        <v>15</v>
      </c>
      <c r="I330" s="99" t="s">
        <v>15</v>
      </c>
      <c r="J330" s="99" t="s">
        <v>15</v>
      </c>
      <c r="K330" s="99" t="s">
        <v>15</v>
      </c>
      <c r="L330" s="99" t="s">
        <v>15</v>
      </c>
      <c r="M330" s="99" t="s">
        <v>15</v>
      </c>
      <c r="N330" s="96">
        <v>315</v>
      </c>
    </row>
    <row r="331" spans="1:14" ht="12.75" customHeight="1" x14ac:dyDescent="0.2">
      <c r="A331" s="95">
        <v>316</v>
      </c>
      <c r="B331" s="16" t="s">
        <v>12</v>
      </c>
      <c r="C331" s="99" t="s">
        <v>15</v>
      </c>
      <c r="D331" s="99" t="s">
        <v>15</v>
      </c>
      <c r="E331" s="99" t="s">
        <v>15</v>
      </c>
      <c r="F331" s="99" t="s">
        <v>15</v>
      </c>
      <c r="G331" s="99" t="s">
        <v>15</v>
      </c>
      <c r="H331" s="99" t="s">
        <v>15</v>
      </c>
      <c r="I331" s="99" t="s">
        <v>15</v>
      </c>
      <c r="J331" s="99" t="s">
        <v>15</v>
      </c>
      <c r="K331" s="99" t="s">
        <v>15</v>
      </c>
      <c r="L331" s="99" t="s">
        <v>15</v>
      </c>
      <c r="M331" s="99" t="s">
        <v>15</v>
      </c>
      <c r="N331" s="96">
        <v>316</v>
      </c>
    </row>
    <row r="332" spans="1:14" ht="12.75" customHeight="1" x14ac:dyDescent="0.2">
      <c r="A332" s="95">
        <v>317</v>
      </c>
      <c r="B332" s="21" t="s">
        <v>108</v>
      </c>
      <c r="C332" s="98">
        <f t="shared" ref="C332:M332" si="369">SUM(C333)-SUM(C334)</f>
        <v>0</v>
      </c>
      <c r="D332" s="98">
        <f t="shared" si="369"/>
        <v>0</v>
      </c>
      <c r="E332" s="98">
        <f t="shared" si="369"/>
        <v>0</v>
      </c>
      <c r="F332" s="98">
        <f t="shared" si="369"/>
        <v>0</v>
      </c>
      <c r="G332" s="98">
        <f t="shared" si="369"/>
        <v>0</v>
      </c>
      <c r="H332" s="98">
        <f t="shared" si="369"/>
        <v>0</v>
      </c>
      <c r="I332" s="98">
        <f t="shared" si="369"/>
        <v>0</v>
      </c>
      <c r="J332" s="98">
        <f t="shared" si="369"/>
        <v>0</v>
      </c>
      <c r="K332" s="98">
        <f t="shared" si="369"/>
        <v>0</v>
      </c>
      <c r="L332" s="98">
        <f t="shared" si="369"/>
        <v>0</v>
      </c>
      <c r="M332" s="98">
        <f t="shared" si="369"/>
        <v>0</v>
      </c>
      <c r="N332" s="96">
        <v>317</v>
      </c>
    </row>
    <row r="333" spans="1:14" ht="12.75" customHeight="1" x14ac:dyDescent="0.2">
      <c r="A333" s="95">
        <v>318</v>
      </c>
      <c r="B333" s="16" t="s">
        <v>11</v>
      </c>
      <c r="C333" s="99" t="s">
        <v>15</v>
      </c>
      <c r="D333" s="99" t="s">
        <v>15</v>
      </c>
      <c r="E333" s="99" t="s">
        <v>15</v>
      </c>
      <c r="F333" s="99" t="s">
        <v>15</v>
      </c>
      <c r="G333" s="99" t="s">
        <v>15</v>
      </c>
      <c r="H333" s="99" t="s">
        <v>15</v>
      </c>
      <c r="I333" s="99" t="s">
        <v>15</v>
      </c>
      <c r="J333" s="99" t="s">
        <v>15</v>
      </c>
      <c r="K333" s="99" t="s">
        <v>15</v>
      </c>
      <c r="L333" s="99" t="s">
        <v>15</v>
      </c>
      <c r="M333" s="99" t="s">
        <v>15</v>
      </c>
      <c r="N333" s="96">
        <v>318</v>
      </c>
    </row>
    <row r="334" spans="1:14" ht="12.75" customHeight="1" x14ac:dyDescent="0.2">
      <c r="A334" s="95">
        <v>319</v>
      </c>
      <c r="B334" s="16" t="s">
        <v>12</v>
      </c>
      <c r="C334" s="99" t="s">
        <v>15</v>
      </c>
      <c r="D334" s="99" t="s">
        <v>15</v>
      </c>
      <c r="E334" s="99" t="s">
        <v>15</v>
      </c>
      <c r="F334" s="99" t="s">
        <v>15</v>
      </c>
      <c r="G334" s="99" t="s">
        <v>15</v>
      </c>
      <c r="H334" s="99" t="s">
        <v>15</v>
      </c>
      <c r="I334" s="99" t="s">
        <v>15</v>
      </c>
      <c r="J334" s="99" t="s">
        <v>15</v>
      </c>
      <c r="K334" s="99" t="s">
        <v>15</v>
      </c>
      <c r="L334" s="99" t="s">
        <v>15</v>
      </c>
      <c r="M334" s="99" t="s">
        <v>15</v>
      </c>
      <c r="N334" s="96">
        <v>319</v>
      </c>
    </row>
    <row r="335" spans="1:14" ht="12.75" customHeight="1" x14ac:dyDescent="0.2">
      <c r="A335" s="95">
        <v>320</v>
      </c>
      <c r="B335" s="18" t="s">
        <v>109</v>
      </c>
      <c r="C335" s="98">
        <f t="shared" ref="C335:M335" si="370">SUM(C336)-SUM(C337)</f>
        <v>-499.04248800000005</v>
      </c>
      <c r="D335" s="98">
        <f t="shared" si="370"/>
        <v>-204.59861400000003</v>
      </c>
      <c r="E335" s="98">
        <f t="shared" si="370"/>
        <v>-23.697085999999999</v>
      </c>
      <c r="F335" s="98">
        <f t="shared" si="370"/>
        <v>-239.20379</v>
      </c>
      <c r="G335" s="98">
        <f t="shared" si="370"/>
        <v>-31.542997999999997</v>
      </c>
      <c r="H335" s="98">
        <f t="shared" si="370"/>
        <v>-742.88104308000015</v>
      </c>
      <c r="I335" s="98">
        <f t="shared" si="370"/>
        <v>-358.72922278999999</v>
      </c>
      <c r="J335" s="98">
        <f t="shared" si="370"/>
        <v>-29.982156990000007</v>
      </c>
      <c r="K335" s="98">
        <f t="shared" si="370"/>
        <v>-304.35937095000003</v>
      </c>
      <c r="L335" s="98">
        <f t="shared" si="370"/>
        <v>-49.810292350000012</v>
      </c>
      <c r="M335" s="98">
        <f t="shared" si="370"/>
        <v>-406.13888336000002</v>
      </c>
      <c r="N335" s="96">
        <v>320</v>
      </c>
    </row>
    <row r="336" spans="1:14" ht="12.75" customHeight="1" x14ac:dyDescent="0.2">
      <c r="A336" s="95">
        <v>321</v>
      </c>
      <c r="B336" s="16" t="s">
        <v>11</v>
      </c>
      <c r="C336" s="98">
        <f t="shared" ref="C336:M337" si="371">SUM(C339,C342)</f>
        <v>413.55380600000001</v>
      </c>
      <c r="D336" s="98">
        <f t="shared" si="371"/>
        <v>130.94730799999999</v>
      </c>
      <c r="E336" s="98">
        <f t="shared" si="371"/>
        <v>98.390388000000002</v>
      </c>
      <c r="F336" s="98">
        <f t="shared" si="371"/>
        <v>94.468759000000006</v>
      </c>
      <c r="G336" s="98">
        <f t="shared" si="371"/>
        <v>89.747350999999995</v>
      </c>
      <c r="H336" s="98">
        <f t="shared" si="371"/>
        <v>296.86081353999998</v>
      </c>
      <c r="I336" s="98">
        <f t="shared" si="371"/>
        <v>12.382890959999994</v>
      </c>
      <c r="J336" s="98">
        <f t="shared" si="371"/>
        <v>106.17544101</v>
      </c>
      <c r="K336" s="98">
        <f t="shared" si="371"/>
        <v>90.448665579999997</v>
      </c>
      <c r="L336" s="98">
        <f t="shared" si="371"/>
        <v>87.853815990000001</v>
      </c>
      <c r="M336" s="98">
        <f t="shared" si="371"/>
        <v>40.18335999</v>
      </c>
      <c r="N336" s="96">
        <v>321</v>
      </c>
    </row>
    <row r="337" spans="1:14" ht="12.75" customHeight="1" x14ac:dyDescent="0.2">
      <c r="A337" s="95">
        <v>322</v>
      </c>
      <c r="B337" s="16" t="s">
        <v>12</v>
      </c>
      <c r="C337" s="98">
        <f t="shared" si="371"/>
        <v>912.59629400000006</v>
      </c>
      <c r="D337" s="98">
        <f t="shared" si="371"/>
        <v>335.54592200000002</v>
      </c>
      <c r="E337" s="98">
        <f t="shared" si="371"/>
        <v>122.087474</v>
      </c>
      <c r="F337" s="98">
        <f t="shared" si="371"/>
        <v>333.672549</v>
      </c>
      <c r="G337" s="98">
        <f t="shared" si="371"/>
        <v>121.29034899999999</v>
      </c>
      <c r="H337" s="98">
        <f t="shared" si="371"/>
        <v>1039.7418566200001</v>
      </c>
      <c r="I337" s="98">
        <f t="shared" si="371"/>
        <v>371.11211374999999</v>
      </c>
      <c r="J337" s="98">
        <f t="shared" si="371"/>
        <v>136.15759800000001</v>
      </c>
      <c r="K337" s="98">
        <f t="shared" si="371"/>
        <v>394.80803653000004</v>
      </c>
      <c r="L337" s="98">
        <f t="shared" si="371"/>
        <v>137.66410834000001</v>
      </c>
      <c r="M337" s="98">
        <f t="shared" si="371"/>
        <v>446.32224335000001</v>
      </c>
      <c r="N337" s="96">
        <v>322</v>
      </c>
    </row>
    <row r="338" spans="1:14" ht="12.75" customHeight="1" x14ac:dyDescent="0.2">
      <c r="A338" s="95">
        <v>323</v>
      </c>
      <c r="B338" s="20" t="s">
        <v>110</v>
      </c>
      <c r="C338" s="98">
        <f t="shared" ref="C338" si="372">SUM(C339)-SUM(C340)</f>
        <v>27.225725000000001</v>
      </c>
      <c r="D338" s="98">
        <f t="shared" ref="D338" si="373">SUM(D339)-SUM(D340)</f>
        <v>5.601483</v>
      </c>
      <c r="E338" s="98">
        <f t="shared" ref="E338:M338" si="374">SUM(E339)-SUM(E340)</f>
        <v>6.2383759999999997</v>
      </c>
      <c r="F338" s="98">
        <f t="shared" si="374"/>
        <v>7.782114</v>
      </c>
      <c r="G338" s="98">
        <f t="shared" si="374"/>
        <v>7.6037520000000001</v>
      </c>
      <c r="H338" s="98">
        <f t="shared" si="374"/>
        <v>14.67264544</v>
      </c>
      <c r="I338" s="98">
        <f t="shared" si="374"/>
        <v>4.4903552299999996</v>
      </c>
      <c r="J338" s="98">
        <f t="shared" si="374"/>
        <v>2.89063998</v>
      </c>
      <c r="K338" s="98">
        <f t="shared" si="374"/>
        <v>4.56403275</v>
      </c>
      <c r="L338" s="98">
        <f t="shared" si="374"/>
        <v>2.7276174800000001</v>
      </c>
      <c r="M338" s="98">
        <f t="shared" si="374"/>
        <v>4.6386990499999996</v>
      </c>
      <c r="N338" s="96">
        <v>323</v>
      </c>
    </row>
    <row r="339" spans="1:14" ht="12.75" customHeight="1" x14ac:dyDescent="0.2">
      <c r="A339" s="95">
        <v>324</v>
      </c>
      <c r="B339" s="16" t="s">
        <v>11</v>
      </c>
      <c r="C339" s="98">
        <f t="shared" ref="C339:C340" si="375">SUM(D339,E339,F339,G339)</f>
        <v>27.225725000000001</v>
      </c>
      <c r="D339" s="98">
        <v>5.601483</v>
      </c>
      <c r="E339" s="98">
        <v>6.2383759999999997</v>
      </c>
      <c r="F339" s="98">
        <v>7.782114</v>
      </c>
      <c r="G339" s="98">
        <v>7.6037520000000001</v>
      </c>
      <c r="H339" s="98">
        <f t="shared" ref="H339:H340" si="376">SUM(I339,J339,K339,L339)</f>
        <v>14.67264544</v>
      </c>
      <c r="I339" s="98">
        <v>4.4903552299999996</v>
      </c>
      <c r="J339" s="98">
        <v>2.89063998</v>
      </c>
      <c r="K339" s="98">
        <v>4.56403275</v>
      </c>
      <c r="L339" s="98">
        <v>2.7276174800000001</v>
      </c>
      <c r="M339" s="98">
        <v>4.6386990499999996</v>
      </c>
      <c r="N339" s="96">
        <v>324</v>
      </c>
    </row>
    <row r="340" spans="1:14" ht="12.75" customHeight="1" x14ac:dyDescent="0.2">
      <c r="A340" s="95">
        <v>325</v>
      </c>
      <c r="B340" s="16" t="s">
        <v>12</v>
      </c>
      <c r="C340" s="98">
        <f t="shared" si="375"/>
        <v>0</v>
      </c>
      <c r="D340" s="98">
        <v>0</v>
      </c>
      <c r="E340" s="98">
        <v>0</v>
      </c>
      <c r="F340" s="98">
        <v>0</v>
      </c>
      <c r="G340" s="98">
        <v>0</v>
      </c>
      <c r="H340" s="98">
        <f t="shared" si="376"/>
        <v>0</v>
      </c>
      <c r="I340" s="98">
        <v>0</v>
      </c>
      <c r="J340" s="98">
        <v>0</v>
      </c>
      <c r="K340" s="98">
        <v>0</v>
      </c>
      <c r="L340" s="98">
        <v>0</v>
      </c>
      <c r="M340" s="98">
        <v>0</v>
      </c>
      <c r="N340" s="96">
        <v>325</v>
      </c>
    </row>
    <row r="341" spans="1:14" ht="12.75" customHeight="1" x14ac:dyDescent="0.2">
      <c r="A341" s="95">
        <v>326</v>
      </c>
      <c r="B341" s="20" t="s">
        <v>111</v>
      </c>
      <c r="C341" s="98">
        <f t="shared" ref="C341" si="377">SUM(C342)-SUM(C343)</f>
        <v>-526.26821300000006</v>
      </c>
      <c r="D341" s="98">
        <f t="shared" ref="D341" si="378">SUM(D342)-SUM(D343)</f>
        <v>-210.20009700000003</v>
      </c>
      <c r="E341" s="98">
        <f t="shared" ref="E341:M341" si="379">SUM(E342)-SUM(E343)</f>
        <v>-29.935462000000001</v>
      </c>
      <c r="F341" s="98">
        <f t="shared" si="379"/>
        <v>-246.985904</v>
      </c>
      <c r="G341" s="98">
        <f t="shared" si="379"/>
        <v>-39.146749999999997</v>
      </c>
      <c r="H341" s="98">
        <f t="shared" si="379"/>
        <v>-757.55368852000015</v>
      </c>
      <c r="I341" s="98">
        <f t="shared" si="379"/>
        <v>-363.21957801999997</v>
      </c>
      <c r="J341" s="98">
        <f t="shared" si="379"/>
        <v>-32.87279697000001</v>
      </c>
      <c r="K341" s="98">
        <f t="shared" si="379"/>
        <v>-308.92340370000005</v>
      </c>
      <c r="L341" s="98">
        <f t="shared" si="379"/>
        <v>-52.537909830000018</v>
      </c>
      <c r="M341" s="98">
        <f t="shared" si="379"/>
        <v>-410.77758241000004</v>
      </c>
      <c r="N341" s="96">
        <v>326</v>
      </c>
    </row>
    <row r="342" spans="1:14" ht="12.75" customHeight="1" x14ac:dyDescent="0.2">
      <c r="A342" s="95">
        <v>327</v>
      </c>
      <c r="B342" s="16" t="s">
        <v>11</v>
      </c>
      <c r="C342" s="98">
        <f t="shared" ref="C342:C343" si="380">SUM(D342,E342,F342,G342)</f>
        <v>386.328081</v>
      </c>
      <c r="D342" s="98">
        <v>125.345825</v>
      </c>
      <c r="E342" s="98">
        <v>92.152011999999999</v>
      </c>
      <c r="F342" s="98">
        <v>86.686644999999999</v>
      </c>
      <c r="G342" s="98">
        <v>82.143598999999995</v>
      </c>
      <c r="H342" s="98">
        <f t="shared" ref="H342:H343" si="381">SUM(I342,J342,K342,L342)</f>
        <v>282.18816809999998</v>
      </c>
      <c r="I342" s="98">
        <v>7.8925357299999952</v>
      </c>
      <c r="J342" s="98">
        <v>103.28480103</v>
      </c>
      <c r="K342" s="98">
        <v>85.884632830000001</v>
      </c>
      <c r="L342" s="98">
        <v>85.126198509999995</v>
      </c>
      <c r="M342" s="98">
        <v>35.54466094</v>
      </c>
      <c r="N342" s="96">
        <v>327</v>
      </c>
    </row>
    <row r="343" spans="1:14" ht="12.75" customHeight="1" x14ac:dyDescent="0.2">
      <c r="A343" s="95">
        <v>328</v>
      </c>
      <c r="B343" s="16" t="s">
        <v>12</v>
      </c>
      <c r="C343" s="98">
        <f t="shared" si="380"/>
        <v>912.59629400000006</v>
      </c>
      <c r="D343" s="98">
        <v>335.54592200000002</v>
      </c>
      <c r="E343" s="98">
        <v>122.087474</v>
      </c>
      <c r="F343" s="98">
        <v>333.672549</v>
      </c>
      <c r="G343" s="98">
        <v>121.29034899999999</v>
      </c>
      <c r="H343" s="98">
        <f t="shared" si="381"/>
        <v>1039.7418566200001</v>
      </c>
      <c r="I343" s="98">
        <v>371.11211374999999</v>
      </c>
      <c r="J343" s="98">
        <v>136.15759800000001</v>
      </c>
      <c r="K343" s="98">
        <v>394.80803653000004</v>
      </c>
      <c r="L343" s="98">
        <v>137.66410834000001</v>
      </c>
      <c r="M343" s="98">
        <v>446.32224335000001</v>
      </c>
      <c r="N343" s="96">
        <v>328</v>
      </c>
    </row>
    <row r="344" spans="1:14" ht="14.1" customHeight="1" x14ac:dyDescent="0.2">
      <c r="A344" s="95">
        <v>329</v>
      </c>
      <c r="B344" s="23" t="s">
        <v>112</v>
      </c>
      <c r="C344" s="58">
        <f t="shared" ref="C344" si="382">SUM(C345)-SUM(C346)</f>
        <v>-688.58626699999991</v>
      </c>
      <c r="D344" s="58">
        <f t="shared" ref="D344" si="383">SUM(D345)-SUM(D346)</f>
        <v>-177.78829100000002</v>
      </c>
      <c r="E344" s="58">
        <f t="shared" ref="E344:M344" si="384">SUM(E345)-SUM(E346)</f>
        <v>-165.53171200000003</v>
      </c>
      <c r="F344" s="58">
        <f t="shared" si="384"/>
        <v>-174.65788500000002</v>
      </c>
      <c r="G344" s="58">
        <f t="shared" si="384"/>
        <v>-170.60837900000001</v>
      </c>
      <c r="H344" s="58">
        <f t="shared" si="384"/>
        <v>-704.8299422</v>
      </c>
      <c r="I344" s="58">
        <f t="shared" si="384"/>
        <v>-180.75126416000001</v>
      </c>
      <c r="J344" s="58">
        <f t="shared" si="384"/>
        <v>-182.58884128</v>
      </c>
      <c r="K344" s="58">
        <f t="shared" si="384"/>
        <v>-173.06894517999999</v>
      </c>
      <c r="L344" s="58">
        <f t="shared" si="384"/>
        <v>-168.42089158000002</v>
      </c>
      <c r="M344" s="58">
        <f t="shared" si="384"/>
        <v>-145.64575477999998</v>
      </c>
      <c r="N344" s="96">
        <v>329</v>
      </c>
    </row>
    <row r="345" spans="1:14" ht="12.75" customHeight="1" x14ac:dyDescent="0.2">
      <c r="A345" s="95">
        <v>330</v>
      </c>
      <c r="B345" s="16" t="s">
        <v>11</v>
      </c>
      <c r="C345" s="98">
        <f t="shared" ref="C345:M346" si="385">SUM(C348,C351,C357)</f>
        <v>1378.567123</v>
      </c>
      <c r="D345" s="98">
        <f t="shared" si="385"/>
        <v>350.88609100000002</v>
      </c>
      <c r="E345" s="98">
        <f t="shared" si="385"/>
        <v>361.14631900000001</v>
      </c>
      <c r="F345" s="98">
        <f t="shared" si="385"/>
        <v>350.00438000000003</v>
      </c>
      <c r="G345" s="98">
        <f t="shared" si="385"/>
        <v>316.53033299999998</v>
      </c>
      <c r="H345" s="98">
        <f t="shared" si="385"/>
        <v>922.21548355999994</v>
      </c>
      <c r="I345" s="98">
        <f t="shared" si="385"/>
        <v>295.66194738000002</v>
      </c>
      <c r="J345" s="98">
        <f t="shared" si="385"/>
        <v>236.43961619999999</v>
      </c>
      <c r="K345" s="98">
        <f t="shared" si="385"/>
        <v>201.27614733999999</v>
      </c>
      <c r="L345" s="98">
        <f t="shared" si="385"/>
        <v>188.83777264</v>
      </c>
      <c r="M345" s="98">
        <f t="shared" si="385"/>
        <v>177.92048901000001</v>
      </c>
      <c r="N345" s="96">
        <v>330</v>
      </c>
    </row>
    <row r="346" spans="1:14" ht="12.75" customHeight="1" x14ac:dyDescent="0.2">
      <c r="A346" s="95">
        <v>331</v>
      </c>
      <c r="B346" s="16" t="s">
        <v>12</v>
      </c>
      <c r="C346" s="98">
        <f t="shared" si="385"/>
        <v>2067.1533899999999</v>
      </c>
      <c r="D346" s="98">
        <f t="shared" si="385"/>
        <v>528.67438200000004</v>
      </c>
      <c r="E346" s="98">
        <f t="shared" si="385"/>
        <v>526.67803100000003</v>
      </c>
      <c r="F346" s="98">
        <f t="shared" si="385"/>
        <v>524.66226500000005</v>
      </c>
      <c r="G346" s="98">
        <f t="shared" si="385"/>
        <v>487.138712</v>
      </c>
      <c r="H346" s="98">
        <f t="shared" si="385"/>
        <v>1627.0454257599999</v>
      </c>
      <c r="I346" s="98">
        <f t="shared" si="385"/>
        <v>476.41321154000002</v>
      </c>
      <c r="J346" s="98">
        <f t="shared" si="385"/>
        <v>419.02845747999999</v>
      </c>
      <c r="K346" s="98">
        <f t="shared" si="385"/>
        <v>374.34509251999998</v>
      </c>
      <c r="L346" s="98">
        <f t="shared" si="385"/>
        <v>357.25866422000001</v>
      </c>
      <c r="M346" s="98">
        <f t="shared" si="385"/>
        <v>323.56624378999999</v>
      </c>
      <c r="N346" s="96">
        <v>331</v>
      </c>
    </row>
    <row r="347" spans="1:14" ht="12.75" customHeight="1" x14ac:dyDescent="0.2">
      <c r="A347" s="95">
        <v>332</v>
      </c>
      <c r="B347" s="18" t="s">
        <v>113</v>
      </c>
      <c r="C347" s="98">
        <f t="shared" ref="C347" si="386">SUM(C348)-SUM(C349)</f>
        <v>0</v>
      </c>
      <c r="D347" s="98">
        <f t="shared" ref="D347" si="387">SUM(D348)-SUM(D349)</f>
        <v>0</v>
      </c>
      <c r="E347" s="98">
        <f t="shared" ref="E347:M347" si="388">SUM(E348)-SUM(E349)</f>
        <v>0</v>
      </c>
      <c r="F347" s="98">
        <f t="shared" si="388"/>
        <v>0</v>
      </c>
      <c r="G347" s="98">
        <f t="shared" si="388"/>
        <v>0</v>
      </c>
      <c r="H347" s="98">
        <f t="shared" si="388"/>
        <v>0</v>
      </c>
      <c r="I347" s="98">
        <f t="shared" si="388"/>
        <v>0</v>
      </c>
      <c r="J347" s="98">
        <f t="shared" si="388"/>
        <v>0</v>
      </c>
      <c r="K347" s="98">
        <f t="shared" si="388"/>
        <v>0</v>
      </c>
      <c r="L347" s="98">
        <f t="shared" si="388"/>
        <v>0</v>
      </c>
      <c r="M347" s="98">
        <f t="shared" si="388"/>
        <v>0</v>
      </c>
      <c r="N347" s="96">
        <v>332</v>
      </c>
    </row>
    <row r="348" spans="1:14" ht="12.75" customHeight="1" x14ac:dyDescent="0.2">
      <c r="A348" s="95">
        <v>333</v>
      </c>
      <c r="B348" s="16" t="s">
        <v>11</v>
      </c>
      <c r="C348" s="99" t="s">
        <v>15</v>
      </c>
      <c r="D348" s="99" t="s">
        <v>15</v>
      </c>
      <c r="E348" s="99" t="s">
        <v>15</v>
      </c>
      <c r="F348" s="99" t="s">
        <v>15</v>
      </c>
      <c r="G348" s="99" t="s">
        <v>15</v>
      </c>
      <c r="H348" s="99" t="s">
        <v>15</v>
      </c>
      <c r="I348" s="99" t="s">
        <v>15</v>
      </c>
      <c r="J348" s="99" t="s">
        <v>15</v>
      </c>
      <c r="K348" s="99" t="s">
        <v>15</v>
      </c>
      <c r="L348" s="99" t="s">
        <v>15</v>
      </c>
      <c r="M348" s="99" t="s">
        <v>15</v>
      </c>
      <c r="N348" s="96">
        <v>333</v>
      </c>
    </row>
    <row r="349" spans="1:14" ht="12.75" customHeight="1" x14ac:dyDescent="0.2">
      <c r="A349" s="95">
        <v>334</v>
      </c>
      <c r="B349" s="16" t="s">
        <v>12</v>
      </c>
      <c r="C349" s="99" t="s">
        <v>15</v>
      </c>
      <c r="D349" s="99" t="s">
        <v>15</v>
      </c>
      <c r="E349" s="99" t="s">
        <v>15</v>
      </c>
      <c r="F349" s="99" t="s">
        <v>15</v>
      </c>
      <c r="G349" s="99" t="s">
        <v>15</v>
      </c>
      <c r="H349" s="99" t="s">
        <v>15</v>
      </c>
      <c r="I349" s="99" t="s">
        <v>15</v>
      </c>
      <c r="J349" s="99" t="s">
        <v>15</v>
      </c>
      <c r="K349" s="99" t="s">
        <v>15</v>
      </c>
      <c r="L349" s="99" t="s">
        <v>15</v>
      </c>
      <c r="M349" s="99" t="s">
        <v>15</v>
      </c>
      <c r="N349" s="96">
        <v>334</v>
      </c>
    </row>
    <row r="350" spans="1:14" ht="12.75" customHeight="1" x14ac:dyDescent="0.2">
      <c r="A350" s="95">
        <v>335</v>
      </c>
      <c r="B350" s="18" t="s">
        <v>114</v>
      </c>
      <c r="C350" s="98">
        <f t="shared" ref="C350:M350" si="389">SUM(C351)-SUM(C352)</f>
        <v>-688.58626699999991</v>
      </c>
      <c r="D350" s="98">
        <f t="shared" si="389"/>
        <v>-177.78829100000002</v>
      </c>
      <c r="E350" s="98">
        <f t="shared" si="389"/>
        <v>-165.53171200000003</v>
      </c>
      <c r="F350" s="98">
        <f t="shared" si="389"/>
        <v>-174.65788500000002</v>
      </c>
      <c r="G350" s="98">
        <f t="shared" si="389"/>
        <v>-170.60837900000001</v>
      </c>
      <c r="H350" s="98">
        <f t="shared" si="389"/>
        <v>-704.8299422</v>
      </c>
      <c r="I350" s="98">
        <f t="shared" si="389"/>
        <v>-180.75126416000001</v>
      </c>
      <c r="J350" s="98">
        <f t="shared" si="389"/>
        <v>-182.58884128</v>
      </c>
      <c r="K350" s="98">
        <f t="shared" si="389"/>
        <v>-173.06894517999999</v>
      </c>
      <c r="L350" s="98">
        <f t="shared" si="389"/>
        <v>-168.42089158000002</v>
      </c>
      <c r="M350" s="98">
        <f t="shared" si="389"/>
        <v>-145.64575477999998</v>
      </c>
      <c r="N350" s="96">
        <v>335</v>
      </c>
    </row>
    <row r="351" spans="1:14" ht="12.75" customHeight="1" x14ac:dyDescent="0.2">
      <c r="A351" s="95">
        <v>336</v>
      </c>
      <c r="B351" s="16" t="s">
        <v>11</v>
      </c>
      <c r="C351" s="98">
        <f t="shared" ref="C351:C352" si="390">SUM(D351,E351,F351,G351)</f>
        <v>1378.567123</v>
      </c>
      <c r="D351" s="98">
        <v>350.88609100000002</v>
      </c>
      <c r="E351" s="98">
        <v>361.14631900000001</v>
      </c>
      <c r="F351" s="98">
        <v>350.00438000000003</v>
      </c>
      <c r="G351" s="98">
        <v>316.53033299999998</v>
      </c>
      <c r="H351" s="98">
        <f t="shared" ref="H351:H352" si="391">SUM(I351,J351,K351,L351)</f>
        <v>922.21548355999994</v>
      </c>
      <c r="I351" s="98">
        <v>295.66194738000002</v>
      </c>
      <c r="J351" s="98">
        <v>236.43961619999999</v>
      </c>
      <c r="K351" s="98">
        <v>201.27614733999999</v>
      </c>
      <c r="L351" s="98">
        <v>188.83777264</v>
      </c>
      <c r="M351" s="98">
        <v>177.92048901000001</v>
      </c>
      <c r="N351" s="96">
        <v>336</v>
      </c>
    </row>
    <row r="352" spans="1:14" ht="12.75" customHeight="1" x14ac:dyDescent="0.2">
      <c r="A352" s="95">
        <v>337</v>
      </c>
      <c r="B352" s="16" t="s">
        <v>12</v>
      </c>
      <c r="C352" s="98">
        <f t="shared" si="390"/>
        <v>2067.1533899999999</v>
      </c>
      <c r="D352" s="98">
        <v>528.67438200000004</v>
      </c>
      <c r="E352" s="98">
        <v>526.67803100000003</v>
      </c>
      <c r="F352" s="98">
        <v>524.66226500000005</v>
      </c>
      <c r="G352" s="98">
        <v>487.138712</v>
      </c>
      <c r="H352" s="98">
        <f t="shared" si="391"/>
        <v>1627.0454257599999</v>
      </c>
      <c r="I352" s="98">
        <v>476.41321154000002</v>
      </c>
      <c r="J352" s="98">
        <v>419.02845747999999</v>
      </c>
      <c r="K352" s="98">
        <v>374.34509251999998</v>
      </c>
      <c r="L352" s="98">
        <v>357.25866422000001</v>
      </c>
      <c r="M352" s="98">
        <v>323.56624378999999</v>
      </c>
      <c r="N352" s="96">
        <v>337</v>
      </c>
    </row>
    <row r="353" spans="1:14" ht="12.75" customHeight="1" x14ac:dyDescent="0.2">
      <c r="A353" s="95">
        <v>338</v>
      </c>
      <c r="B353" s="20" t="s">
        <v>115</v>
      </c>
      <c r="C353" s="98">
        <f t="shared" ref="C353" si="392">SUM(C354)-SUM(C355)</f>
        <v>9.2948669999996127</v>
      </c>
      <c r="D353" s="98">
        <f t="shared" ref="D353" si="393">SUM(D354)-SUM(D355)</f>
        <v>10.30461600000001</v>
      </c>
      <c r="E353" s="98">
        <f t="shared" ref="E353:M353" si="394">SUM(E354)-SUM(E355)</f>
        <v>12.31136099999992</v>
      </c>
      <c r="F353" s="98">
        <f t="shared" si="394"/>
        <v>-10.907771000000082</v>
      </c>
      <c r="G353" s="98">
        <f t="shared" si="394"/>
        <v>-2.4133389999999508</v>
      </c>
      <c r="H353" s="98">
        <f t="shared" si="394"/>
        <v>-222.28090099000019</v>
      </c>
      <c r="I353" s="98">
        <f t="shared" si="394"/>
        <v>-35.472789710000256</v>
      </c>
      <c r="J353" s="98">
        <f t="shared" si="394"/>
        <v>-57.138325339999994</v>
      </c>
      <c r="K353" s="98">
        <f t="shared" si="394"/>
        <v>-69.754760489999967</v>
      </c>
      <c r="L353" s="98">
        <f t="shared" si="394"/>
        <v>-59.915025450000002</v>
      </c>
      <c r="M353" s="98">
        <f t="shared" si="394"/>
        <v>-57.906869449999988</v>
      </c>
      <c r="N353" s="96">
        <v>338</v>
      </c>
    </row>
    <row r="354" spans="1:14" ht="12.75" customHeight="1" x14ac:dyDescent="0.2">
      <c r="A354" s="95">
        <v>339</v>
      </c>
      <c r="B354" s="16" t="s">
        <v>11</v>
      </c>
      <c r="C354" s="98">
        <f t="shared" ref="C354:C355" si="395">SUM(D354,E354,F354,G354)</f>
        <v>1697.6124999999997</v>
      </c>
      <c r="D354" s="98">
        <v>444.336544</v>
      </c>
      <c r="E354" s="98">
        <v>439.60979499999996</v>
      </c>
      <c r="F354" s="98">
        <v>421.55554499999994</v>
      </c>
      <c r="G354" s="98">
        <v>392.11061600000005</v>
      </c>
      <c r="H354" s="98">
        <f t="shared" ref="H354:H355" si="396">SUM(I354,J354,K354,L354)</f>
        <v>1108.1521042599998</v>
      </c>
      <c r="I354" s="98">
        <v>346.2285868899998</v>
      </c>
      <c r="J354" s="98">
        <v>289.81740167999999</v>
      </c>
      <c r="K354" s="98">
        <v>240.78624769999999</v>
      </c>
      <c r="L354" s="98">
        <v>231.31986799000001</v>
      </c>
      <c r="M354" s="98">
        <v>215.51352931000002</v>
      </c>
      <c r="N354" s="96">
        <v>339</v>
      </c>
    </row>
    <row r="355" spans="1:14" ht="12.75" customHeight="1" x14ac:dyDescent="0.2">
      <c r="A355" s="95">
        <v>340</v>
      </c>
      <c r="B355" s="16" t="s">
        <v>12</v>
      </c>
      <c r="C355" s="98">
        <f t="shared" si="395"/>
        <v>1688.3176330000001</v>
      </c>
      <c r="D355" s="98">
        <v>434.03192799999999</v>
      </c>
      <c r="E355" s="98">
        <v>427.29843400000004</v>
      </c>
      <c r="F355" s="98">
        <v>432.46331600000002</v>
      </c>
      <c r="G355" s="98">
        <v>394.523955</v>
      </c>
      <c r="H355" s="98">
        <f t="shared" si="396"/>
        <v>1330.43300525</v>
      </c>
      <c r="I355" s="98">
        <v>381.70137660000006</v>
      </c>
      <c r="J355" s="98">
        <v>346.95572701999998</v>
      </c>
      <c r="K355" s="98">
        <v>310.54100818999996</v>
      </c>
      <c r="L355" s="98">
        <v>291.23489344000001</v>
      </c>
      <c r="M355" s="98">
        <v>273.42039876000001</v>
      </c>
      <c r="N355" s="96">
        <v>340</v>
      </c>
    </row>
    <row r="356" spans="1:14" ht="25.5" customHeight="1" x14ac:dyDescent="0.2">
      <c r="A356" s="95">
        <v>341</v>
      </c>
      <c r="B356" s="40" t="s">
        <v>116</v>
      </c>
      <c r="C356" s="98">
        <f t="shared" ref="C356" si="397">SUM(C357)-SUM(C358)</f>
        <v>0</v>
      </c>
      <c r="D356" s="98">
        <f t="shared" ref="D356" si="398">SUM(D357)-SUM(D358)</f>
        <v>0</v>
      </c>
      <c r="E356" s="98">
        <f t="shared" ref="E356:M356" si="399">SUM(E357)-SUM(E358)</f>
        <v>0</v>
      </c>
      <c r="F356" s="98">
        <f t="shared" si="399"/>
        <v>0</v>
      </c>
      <c r="G356" s="98">
        <f t="shared" si="399"/>
        <v>0</v>
      </c>
      <c r="H356" s="98">
        <f t="shared" si="399"/>
        <v>0</v>
      </c>
      <c r="I356" s="98">
        <f t="shared" si="399"/>
        <v>0</v>
      </c>
      <c r="J356" s="98">
        <f t="shared" si="399"/>
        <v>0</v>
      </c>
      <c r="K356" s="98">
        <f t="shared" si="399"/>
        <v>0</v>
      </c>
      <c r="L356" s="98">
        <f t="shared" si="399"/>
        <v>0</v>
      </c>
      <c r="M356" s="98">
        <f t="shared" si="399"/>
        <v>0</v>
      </c>
      <c r="N356" s="96">
        <v>341</v>
      </c>
    </row>
    <row r="357" spans="1:14" ht="12.75" customHeight="1" x14ac:dyDescent="0.2">
      <c r="A357" s="95">
        <v>342</v>
      </c>
      <c r="B357" s="16" t="s">
        <v>11</v>
      </c>
      <c r="C357" s="99" t="s">
        <v>15</v>
      </c>
      <c r="D357" s="99" t="s">
        <v>15</v>
      </c>
      <c r="E357" s="99" t="s">
        <v>15</v>
      </c>
      <c r="F357" s="99" t="s">
        <v>15</v>
      </c>
      <c r="G357" s="99" t="s">
        <v>15</v>
      </c>
      <c r="H357" s="99" t="s">
        <v>15</v>
      </c>
      <c r="I357" s="99" t="s">
        <v>15</v>
      </c>
      <c r="J357" s="99" t="s">
        <v>15</v>
      </c>
      <c r="K357" s="99" t="s">
        <v>15</v>
      </c>
      <c r="L357" s="99" t="s">
        <v>15</v>
      </c>
      <c r="M357" s="99" t="s">
        <v>15</v>
      </c>
      <c r="N357" s="96">
        <v>342</v>
      </c>
    </row>
    <row r="358" spans="1:14" ht="12.75" customHeight="1" x14ac:dyDescent="0.2">
      <c r="A358" s="95">
        <v>343</v>
      </c>
      <c r="B358" s="16" t="s">
        <v>12</v>
      </c>
      <c r="C358" s="99" t="s">
        <v>15</v>
      </c>
      <c r="D358" s="99" t="s">
        <v>15</v>
      </c>
      <c r="E358" s="99" t="s">
        <v>15</v>
      </c>
      <c r="F358" s="99" t="s">
        <v>15</v>
      </c>
      <c r="G358" s="99" t="s">
        <v>15</v>
      </c>
      <c r="H358" s="99" t="s">
        <v>15</v>
      </c>
      <c r="I358" s="99" t="s">
        <v>15</v>
      </c>
      <c r="J358" s="99" t="s">
        <v>15</v>
      </c>
      <c r="K358" s="99" t="s">
        <v>15</v>
      </c>
      <c r="L358" s="99" t="s">
        <v>15</v>
      </c>
      <c r="M358" s="99" t="s">
        <v>15</v>
      </c>
      <c r="N358" s="96">
        <v>343</v>
      </c>
    </row>
    <row r="359" spans="1:14" ht="14.1" customHeight="1" x14ac:dyDescent="0.2">
      <c r="A359" s="95">
        <v>344</v>
      </c>
      <c r="B359" s="23" t="s">
        <v>117</v>
      </c>
      <c r="C359" s="58">
        <f t="shared" ref="C359:M359" si="400">SUM(C360)-SUM(C361)</f>
        <v>0</v>
      </c>
      <c r="D359" s="58">
        <f t="shared" si="400"/>
        <v>0</v>
      </c>
      <c r="E359" s="58">
        <f t="shared" si="400"/>
        <v>0</v>
      </c>
      <c r="F359" s="58">
        <f t="shared" si="400"/>
        <v>0</v>
      </c>
      <c r="G359" s="58">
        <f t="shared" si="400"/>
        <v>0</v>
      </c>
      <c r="H359" s="58">
        <f t="shared" si="400"/>
        <v>0</v>
      </c>
      <c r="I359" s="58">
        <f t="shared" si="400"/>
        <v>0</v>
      </c>
      <c r="J359" s="58">
        <f t="shared" si="400"/>
        <v>0</v>
      </c>
      <c r="K359" s="58">
        <f t="shared" si="400"/>
        <v>0</v>
      </c>
      <c r="L359" s="58">
        <f t="shared" si="400"/>
        <v>0</v>
      </c>
      <c r="M359" s="58">
        <f t="shared" si="400"/>
        <v>0</v>
      </c>
      <c r="N359" s="96">
        <v>344</v>
      </c>
    </row>
    <row r="360" spans="1:14" ht="12.75" customHeight="1" x14ac:dyDescent="0.2">
      <c r="A360" s="95">
        <v>345</v>
      </c>
      <c r="B360" s="16" t="s">
        <v>11</v>
      </c>
      <c r="C360" s="98">
        <f t="shared" ref="C360:M361" si="401">SUM(C363,C366)</f>
        <v>0</v>
      </c>
      <c r="D360" s="98">
        <f t="shared" si="401"/>
        <v>0</v>
      </c>
      <c r="E360" s="98">
        <f t="shared" si="401"/>
        <v>0</v>
      </c>
      <c r="F360" s="98">
        <f t="shared" si="401"/>
        <v>0</v>
      </c>
      <c r="G360" s="98">
        <f t="shared" si="401"/>
        <v>0</v>
      </c>
      <c r="H360" s="98">
        <f t="shared" si="401"/>
        <v>0</v>
      </c>
      <c r="I360" s="98">
        <f t="shared" si="401"/>
        <v>0</v>
      </c>
      <c r="J360" s="98">
        <f t="shared" si="401"/>
        <v>0</v>
      </c>
      <c r="K360" s="98">
        <f t="shared" si="401"/>
        <v>0</v>
      </c>
      <c r="L360" s="98">
        <f t="shared" si="401"/>
        <v>0</v>
      </c>
      <c r="M360" s="98">
        <f t="shared" si="401"/>
        <v>0</v>
      </c>
      <c r="N360" s="96">
        <v>345</v>
      </c>
    </row>
    <row r="361" spans="1:14" ht="12.75" customHeight="1" x14ac:dyDescent="0.2">
      <c r="A361" s="95">
        <v>346</v>
      </c>
      <c r="B361" s="16" t="s">
        <v>12</v>
      </c>
      <c r="C361" s="98">
        <f t="shared" si="401"/>
        <v>0</v>
      </c>
      <c r="D361" s="98">
        <f t="shared" si="401"/>
        <v>0</v>
      </c>
      <c r="E361" s="98">
        <f t="shared" si="401"/>
        <v>0</v>
      </c>
      <c r="F361" s="98">
        <f t="shared" si="401"/>
        <v>0</v>
      </c>
      <c r="G361" s="98">
        <f t="shared" si="401"/>
        <v>0</v>
      </c>
      <c r="H361" s="98">
        <f t="shared" si="401"/>
        <v>0</v>
      </c>
      <c r="I361" s="98">
        <f t="shared" si="401"/>
        <v>0</v>
      </c>
      <c r="J361" s="98">
        <f t="shared" si="401"/>
        <v>0</v>
      </c>
      <c r="K361" s="98">
        <f t="shared" si="401"/>
        <v>0</v>
      </c>
      <c r="L361" s="98">
        <f t="shared" si="401"/>
        <v>0</v>
      </c>
      <c r="M361" s="98">
        <f t="shared" si="401"/>
        <v>0</v>
      </c>
      <c r="N361" s="96">
        <v>346</v>
      </c>
    </row>
    <row r="362" spans="1:14" ht="25.5" customHeight="1" x14ac:dyDescent="0.2">
      <c r="A362" s="95">
        <v>347</v>
      </c>
      <c r="B362" s="40" t="s">
        <v>118</v>
      </c>
      <c r="C362" s="98">
        <f t="shared" ref="C362" si="402">SUM(C363)-SUM(C364)</f>
        <v>0</v>
      </c>
      <c r="D362" s="98">
        <f t="shared" ref="D362" si="403">SUM(D363)-SUM(D364)</f>
        <v>0</v>
      </c>
      <c r="E362" s="98">
        <f t="shared" ref="E362:M362" si="404">SUM(E363)-SUM(E364)</f>
        <v>0</v>
      </c>
      <c r="F362" s="98">
        <f t="shared" si="404"/>
        <v>0</v>
      </c>
      <c r="G362" s="98">
        <f t="shared" si="404"/>
        <v>0</v>
      </c>
      <c r="H362" s="98">
        <f t="shared" si="404"/>
        <v>0</v>
      </c>
      <c r="I362" s="98">
        <f t="shared" si="404"/>
        <v>0</v>
      </c>
      <c r="J362" s="98">
        <f t="shared" si="404"/>
        <v>0</v>
      </c>
      <c r="K362" s="98">
        <f t="shared" si="404"/>
        <v>0</v>
      </c>
      <c r="L362" s="98">
        <f t="shared" si="404"/>
        <v>0</v>
      </c>
      <c r="M362" s="98">
        <f t="shared" si="404"/>
        <v>0</v>
      </c>
      <c r="N362" s="96">
        <v>347</v>
      </c>
    </row>
    <row r="363" spans="1:14" ht="12.75" customHeight="1" x14ac:dyDescent="0.2">
      <c r="A363" s="95">
        <v>348</v>
      </c>
      <c r="B363" s="16" t="s">
        <v>11</v>
      </c>
      <c r="C363" s="99" t="s">
        <v>15</v>
      </c>
      <c r="D363" s="99" t="s">
        <v>15</v>
      </c>
      <c r="E363" s="99" t="s">
        <v>15</v>
      </c>
      <c r="F363" s="99" t="s">
        <v>15</v>
      </c>
      <c r="G363" s="99" t="s">
        <v>15</v>
      </c>
      <c r="H363" s="99" t="s">
        <v>15</v>
      </c>
      <c r="I363" s="99" t="s">
        <v>15</v>
      </c>
      <c r="J363" s="99" t="s">
        <v>15</v>
      </c>
      <c r="K363" s="99" t="s">
        <v>15</v>
      </c>
      <c r="L363" s="99" t="s">
        <v>15</v>
      </c>
      <c r="M363" s="99" t="s">
        <v>15</v>
      </c>
      <c r="N363" s="96">
        <v>348</v>
      </c>
    </row>
    <row r="364" spans="1:14" ht="12.75" customHeight="1" x14ac:dyDescent="0.2">
      <c r="A364" s="95">
        <v>349</v>
      </c>
      <c r="B364" s="16" t="s">
        <v>12</v>
      </c>
      <c r="C364" s="99" t="s">
        <v>15</v>
      </c>
      <c r="D364" s="99" t="s">
        <v>15</v>
      </c>
      <c r="E364" s="99" t="s">
        <v>15</v>
      </c>
      <c r="F364" s="99" t="s">
        <v>15</v>
      </c>
      <c r="G364" s="99" t="s">
        <v>15</v>
      </c>
      <c r="H364" s="99" t="s">
        <v>15</v>
      </c>
      <c r="I364" s="99" t="s">
        <v>15</v>
      </c>
      <c r="J364" s="99" t="s">
        <v>15</v>
      </c>
      <c r="K364" s="99" t="s">
        <v>15</v>
      </c>
      <c r="L364" s="99" t="s">
        <v>15</v>
      </c>
      <c r="M364" s="99" t="s">
        <v>15</v>
      </c>
      <c r="N364" s="96">
        <v>349</v>
      </c>
    </row>
    <row r="365" spans="1:14" ht="12.75" customHeight="1" x14ac:dyDescent="0.2">
      <c r="A365" s="95">
        <v>350</v>
      </c>
      <c r="B365" s="18" t="s">
        <v>119</v>
      </c>
      <c r="C365" s="98">
        <f t="shared" ref="C365:M365" si="405">SUM(C366)-SUM(C367)</f>
        <v>0</v>
      </c>
      <c r="D365" s="98">
        <f t="shared" si="405"/>
        <v>0</v>
      </c>
      <c r="E365" s="98">
        <f t="shared" si="405"/>
        <v>0</v>
      </c>
      <c r="F365" s="98">
        <f t="shared" si="405"/>
        <v>0</v>
      </c>
      <c r="G365" s="98">
        <f t="shared" si="405"/>
        <v>0</v>
      </c>
      <c r="H365" s="98">
        <f t="shared" si="405"/>
        <v>0</v>
      </c>
      <c r="I365" s="98">
        <f t="shared" si="405"/>
        <v>0</v>
      </c>
      <c r="J365" s="98">
        <f t="shared" si="405"/>
        <v>0</v>
      </c>
      <c r="K365" s="98">
        <f t="shared" si="405"/>
        <v>0</v>
      </c>
      <c r="L365" s="98">
        <f t="shared" si="405"/>
        <v>0</v>
      </c>
      <c r="M365" s="98">
        <f t="shared" si="405"/>
        <v>0</v>
      </c>
      <c r="N365" s="96">
        <v>350</v>
      </c>
    </row>
    <row r="366" spans="1:14" ht="12.75" customHeight="1" x14ac:dyDescent="0.2">
      <c r="A366" s="95">
        <v>351</v>
      </c>
      <c r="B366" s="16" t="s">
        <v>11</v>
      </c>
      <c r="C366" s="99" t="s">
        <v>15</v>
      </c>
      <c r="D366" s="99" t="s">
        <v>15</v>
      </c>
      <c r="E366" s="99" t="s">
        <v>15</v>
      </c>
      <c r="F366" s="99" t="s">
        <v>15</v>
      </c>
      <c r="G366" s="99" t="s">
        <v>15</v>
      </c>
      <c r="H366" s="99" t="s">
        <v>15</v>
      </c>
      <c r="I366" s="99" t="s">
        <v>15</v>
      </c>
      <c r="J366" s="99" t="s">
        <v>15</v>
      </c>
      <c r="K366" s="99" t="s">
        <v>15</v>
      </c>
      <c r="L366" s="99" t="s">
        <v>15</v>
      </c>
      <c r="M366" s="99" t="s">
        <v>15</v>
      </c>
      <c r="N366" s="96">
        <v>351</v>
      </c>
    </row>
    <row r="367" spans="1:14" ht="12.75" customHeight="1" x14ac:dyDescent="0.2">
      <c r="A367" s="95">
        <v>352</v>
      </c>
      <c r="B367" s="16" t="s">
        <v>12</v>
      </c>
      <c r="C367" s="99" t="s">
        <v>15</v>
      </c>
      <c r="D367" s="99" t="s">
        <v>15</v>
      </c>
      <c r="E367" s="99" t="s">
        <v>15</v>
      </c>
      <c r="F367" s="99" t="s">
        <v>15</v>
      </c>
      <c r="G367" s="99" t="s">
        <v>15</v>
      </c>
      <c r="H367" s="99" t="s">
        <v>15</v>
      </c>
      <c r="I367" s="99" t="s">
        <v>15</v>
      </c>
      <c r="J367" s="99" t="s">
        <v>15</v>
      </c>
      <c r="K367" s="99" t="s">
        <v>15</v>
      </c>
      <c r="L367" s="99" t="s">
        <v>15</v>
      </c>
      <c r="M367" s="99" t="s">
        <v>15</v>
      </c>
      <c r="N367" s="96">
        <v>352</v>
      </c>
    </row>
    <row r="368" spans="1:14" ht="12.75" customHeight="1" x14ac:dyDescent="0.2">
      <c r="A368" s="95">
        <v>353</v>
      </c>
      <c r="B368" s="20" t="s">
        <v>120</v>
      </c>
      <c r="C368" s="98">
        <f t="shared" ref="C368:M368" si="406">SUM(C369)-SUM(C370)</f>
        <v>0</v>
      </c>
      <c r="D368" s="98">
        <f t="shared" si="406"/>
        <v>0</v>
      </c>
      <c r="E368" s="98">
        <f t="shared" si="406"/>
        <v>0</v>
      </c>
      <c r="F368" s="98">
        <f t="shared" si="406"/>
        <v>0</v>
      </c>
      <c r="G368" s="98">
        <f t="shared" si="406"/>
        <v>0</v>
      </c>
      <c r="H368" s="98">
        <f t="shared" si="406"/>
        <v>0</v>
      </c>
      <c r="I368" s="98">
        <f t="shared" si="406"/>
        <v>0</v>
      </c>
      <c r="J368" s="98">
        <f t="shared" si="406"/>
        <v>0</v>
      </c>
      <c r="K368" s="98">
        <f t="shared" si="406"/>
        <v>0</v>
      </c>
      <c r="L368" s="98">
        <f t="shared" si="406"/>
        <v>0</v>
      </c>
      <c r="M368" s="98">
        <f t="shared" si="406"/>
        <v>0</v>
      </c>
      <c r="N368" s="96">
        <v>353</v>
      </c>
    </row>
    <row r="369" spans="1:14" ht="12.75" customHeight="1" x14ac:dyDescent="0.2">
      <c r="A369" s="95">
        <v>354</v>
      </c>
      <c r="B369" s="16" t="s">
        <v>11</v>
      </c>
      <c r="C369" s="99" t="s">
        <v>15</v>
      </c>
      <c r="D369" s="99" t="s">
        <v>15</v>
      </c>
      <c r="E369" s="99" t="s">
        <v>15</v>
      </c>
      <c r="F369" s="99" t="s">
        <v>15</v>
      </c>
      <c r="G369" s="99" t="s">
        <v>15</v>
      </c>
      <c r="H369" s="99" t="s">
        <v>15</v>
      </c>
      <c r="I369" s="99" t="s">
        <v>15</v>
      </c>
      <c r="J369" s="99" t="s">
        <v>15</v>
      </c>
      <c r="K369" s="99" t="s">
        <v>15</v>
      </c>
      <c r="L369" s="99" t="s">
        <v>15</v>
      </c>
      <c r="M369" s="99" t="s">
        <v>15</v>
      </c>
      <c r="N369" s="96">
        <v>354</v>
      </c>
    </row>
    <row r="370" spans="1:14" ht="12.75" customHeight="1" x14ac:dyDescent="0.2">
      <c r="A370" s="95">
        <v>355</v>
      </c>
      <c r="B370" s="16" t="s">
        <v>12</v>
      </c>
      <c r="C370" s="99" t="s">
        <v>15</v>
      </c>
      <c r="D370" s="99" t="s">
        <v>15</v>
      </c>
      <c r="E370" s="99" t="s">
        <v>15</v>
      </c>
      <c r="F370" s="99" t="s">
        <v>15</v>
      </c>
      <c r="G370" s="99" t="s">
        <v>15</v>
      </c>
      <c r="H370" s="99" t="s">
        <v>15</v>
      </c>
      <c r="I370" s="99" t="s">
        <v>15</v>
      </c>
      <c r="J370" s="99" t="s">
        <v>15</v>
      </c>
      <c r="K370" s="99" t="s">
        <v>15</v>
      </c>
      <c r="L370" s="99" t="s">
        <v>15</v>
      </c>
      <c r="M370" s="99" t="s">
        <v>15</v>
      </c>
      <c r="N370" s="96">
        <v>355</v>
      </c>
    </row>
    <row r="371" spans="1:14" ht="14.1" customHeight="1" x14ac:dyDescent="0.2">
      <c r="A371" s="95">
        <v>356</v>
      </c>
      <c r="B371" s="17" t="s">
        <v>121</v>
      </c>
      <c r="C371" s="58">
        <f t="shared" ref="C371:M371" si="407">SUM(C372)-SUM(C373)</f>
        <v>0</v>
      </c>
      <c r="D371" s="58">
        <f t="shared" si="407"/>
        <v>0</v>
      </c>
      <c r="E371" s="58">
        <f t="shared" si="407"/>
        <v>0</v>
      </c>
      <c r="F371" s="58">
        <f t="shared" si="407"/>
        <v>0</v>
      </c>
      <c r="G371" s="58">
        <f t="shared" si="407"/>
        <v>0</v>
      </c>
      <c r="H371" s="58">
        <f t="shared" si="407"/>
        <v>0</v>
      </c>
      <c r="I371" s="58">
        <f t="shared" si="407"/>
        <v>0</v>
      </c>
      <c r="J371" s="58">
        <f t="shared" si="407"/>
        <v>0</v>
      </c>
      <c r="K371" s="58">
        <f t="shared" si="407"/>
        <v>0</v>
      </c>
      <c r="L371" s="58">
        <f t="shared" si="407"/>
        <v>0</v>
      </c>
      <c r="M371" s="58">
        <f t="shared" si="407"/>
        <v>0</v>
      </c>
      <c r="N371" s="96">
        <v>356</v>
      </c>
    </row>
    <row r="372" spans="1:14" ht="14.1" customHeight="1" x14ac:dyDescent="0.2">
      <c r="A372" s="95">
        <v>357</v>
      </c>
      <c r="B372" s="16" t="s">
        <v>11</v>
      </c>
      <c r="C372" s="98">
        <f t="shared" ref="C372:M373" si="408">SUM(C375,C378,C381)</f>
        <v>0</v>
      </c>
      <c r="D372" s="98">
        <f t="shared" si="408"/>
        <v>0</v>
      </c>
      <c r="E372" s="98">
        <f t="shared" si="408"/>
        <v>0</v>
      </c>
      <c r="F372" s="98">
        <f t="shared" si="408"/>
        <v>0</v>
      </c>
      <c r="G372" s="98">
        <f t="shared" si="408"/>
        <v>0</v>
      </c>
      <c r="H372" s="98">
        <f t="shared" si="408"/>
        <v>0</v>
      </c>
      <c r="I372" s="98">
        <f t="shared" si="408"/>
        <v>0</v>
      </c>
      <c r="J372" s="98">
        <f t="shared" si="408"/>
        <v>0</v>
      </c>
      <c r="K372" s="98">
        <f t="shared" si="408"/>
        <v>0</v>
      </c>
      <c r="L372" s="98">
        <f t="shared" si="408"/>
        <v>0</v>
      </c>
      <c r="M372" s="98">
        <f t="shared" si="408"/>
        <v>0</v>
      </c>
      <c r="N372" s="96">
        <v>357</v>
      </c>
    </row>
    <row r="373" spans="1:14" ht="14.1" customHeight="1" x14ac:dyDescent="0.2">
      <c r="A373" s="95">
        <v>358</v>
      </c>
      <c r="B373" s="16" t="s">
        <v>12</v>
      </c>
      <c r="C373" s="98">
        <f t="shared" si="408"/>
        <v>0</v>
      </c>
      <c r="D373" s="98">
        <f t="shared" si="408"/>
        <v>0</v>
      </c>
      <c r="E373" s="98">
        <f t="shared" si="408"/>
        <v>0</v>
      </c>
      <c r="F373" s="98">
        <f t="shared" si="408"/>
        <v>0</v>
      </c>
      <c r="G373" s="98">
        <f t="shared" si="408"/>
        <v>0</v>
      </c>
      <c r="H373" s="98">
        <f t="shared" si="408"/>
        <v>0</v>
      </c>
      <c r="I373" s="98">
        <f t="shared" si="408"/>
        <v>0</v>
      </c>
      <c r="J373" s="98">
        <f t="shared" si="408"/>
        <v>0</v>
      </c>
      <c r="K373" s="98">
        <f t="shared" si="408"/>
        <v>0</v>
      </c>
      <c r="L373" s="98">
        <f t="shared" si="408"/>
        <v>0</v>
      </c>
      <c r="M373" s="98">
        <f t="shared" si="408"/>
        <v>0</v>
      </c>
      <c r="N373" s="96">
        <v>358</v>
      </c>
    </row>
    <row r="374" spans="1:14" ht="12.75" customHeight="1" x14ac:dyDescent="0.2">
      <c r="A374" s="95">
        <v>359</v>
      </c>
      <c r="B374" s="23" t="s">
        <v>122</v>
      </c>
      <c r="C374" s="98">
        <f t="shared" ref="C374" si="409">SUM(C375)-SUM(C376)</f>
        <v>0</v>
      </c>
      <c r="D374" s="98">
        <f t="shared" ref="D374" si="410">SUM(D375)-SUM(D376)</f>
        <v>0</v>
      </c>
      <c r="E374" s="98">
        <f t="shared" ref="E374:M374" si="411">SUM(E375)-SUM(E376)</f>
        <v>0</v>
      </c>
      <c r="F374" s="98">
        <f t="shared" si="411"/>
        <v>0</v>
      </c>
      <c r="G374" s="98">
        <f t="shared" si="411"/>
        <v>0</v>
      </c>
      <c r="H374" s="98">
        <f t="shared" si="411"/>
        <v>0</v>
      </c>
      <c r="I374" s="98">
        <f t="shared" si="411"/>
        <v>0</v>
      </c>
      <c r="J374" s="98">
        <f t="shared" si="411"/>
        <v>0</v>
      </c>
      <c r="K374" s="98">
        <f t="shared" si="411"/>
        <v>0</v>
      </c>
      <c r="L374" s="98">
        <f t="shared" si="411"/>
        <v>0</v>
      </c>
      <c r="M374" s="98">
        <f t="shared" si="411"/>
        <v>0</v>
      </c>
      <c r="N374" s="96">
        <v>359</v>
      </c>
    </row>
    <row r="375" spans="1:14" ht="12.75" customHeight="1" x14ac:dyDescent="0.2">
      <c r="A375" s="95">
        <v>360</v>
      </c>
      <c r="B375" s="16" t="s">
        <v>11</v>
      </c>
      <c r="C375" s="99" t="s">
        <v>15</v>
      </c>
      <c r="D375" s="99" t="s">
        <v>15</v>
      </c>
      <c r="E375" s="99" t="s">
        <v>15</v>
      </c>
      <c r="F375" s="99" t="s">
        <v>15</v>
      </c>
      <c r="G375" s="99" t="s">
        <v>15</v>
      </c>
      <c r="H375" s="99" t="s">
        <v>15</v>
      </c>
      <c r="I375" s="99" t="s">
        <v>15</v>
      </c>
      <c r="J375" s="99" t="s">
        <v>15</v>
      </c>
      <c r="K375" s="99" t="s">
        <v>15</v>
      </c>
      <c r="L375" s="99" t="s">
        <v>15</v>
      </c>
      <c r="M375" s="99" t="s">
        <v>15</v>
      </c>
      <c r="N375" s="96">
        <v>360</v>
      </c>
    </row>
    <row r="376" spans="1:14" ht="12.75" customHeight="1" x14ac:dyDescent="0.2">
      <c r="A376" s="95">
        <v>361</v>
      </c>
      <c r="B376" s="16" t="s">
        <v>12</v>
      </c>
      <c r="C376" s="99" t="s">
        <v>15</v>
      </c>
      <c r="D376" s="99" t="s">
        <v>15</v>
      </c>
      <c r="E376" s="99" t="s">
        <v>15</v>
      </c>
      <c r="F376" s="99" t="s">
        <v>15</v>
      </c>
      <c r="G376" s="99" t="s">
        <v>15</v>
      </c>
      <c r="H376" s="99" t="s">
        <v>15</v>
      </c>
      <c r="I376" s="99" t="s">
        <v>15</v>
      </c>
      <c r="J376" s="99" t="s">
        <v>15</v>
      </c>
      <c r="K376" s="99" t="s">
        <v>15</v>
      </c>
      <c r="L376" s="99" t="s">
        <v>15</v>
      </c>
      <c r="M376" s="99" t="s">
        <v>15</v>
      </c>
      <c r="N376" s="96">
        <v>361</v>
      </c>
    </row>
    <row r="377" spans="1:14" ht="12.75" customHeight="1" x14ac:dyDescent="0.2">
      <c r="A377" s="95">
        <v>362</v>
      </c>
      <c r="B377" s="23" t="s">
        <v>123</v>
      </c>
      <c r="C377" s="98">
        <f t="shared" ref="C377:M377" si="412">SUM(C378)-SUM(C379)</f>
        <v>0</v>
      </c>
      <c r="D377" s="98">
        <f t="shared" si="412"/>
        <v>0</v>
      </c>
      <c r="E377" s="98">
        <f t="shared" si="412"/>
        <v>0</v>
      </c>
      <c r="F377" s="98">
        <f t="shared" si="412"/>
        <v>0</v>
      </c>
      <c r="G377" s="98">
        <f t="shared" si="412"/>
        <v>0</v>
      </c>
      <c r="H377" s="98">
        <f t="shared" si="412"/>
        <v>0</v>
      </c>
      <c r="I377" s="98">
        <f t="shared" si="412"/>
        <v>0</v>
      </c>
      <c r="J377" s="98">
        <f t="shared" si="412"/>
        <v>0</v>
      </c>
      <c r="K377" s="98">
        <f t="shared" si="412"/>
        <v>0</v>
      </c>
      <c r="L377" s="98">
        <f t="shared" si="412"/>
        <v>0</v>
      </c>
      <c r="M377" s="98">
        <f t="shared" si="412"/>
        <v>0</v>
      </c>
      <c r="N377" s="96">
        <v>362</v>
      </c>
    </row>
    <row r="378" spans="1:14" ht="12.75" customHeight="1" x14ac:dyDescent="0.2">
      <c r="A378" s="95">
        <v>363</v>
      </c>
      <c r="B378" s="16" t="s">
        <v>11</v>
      </c>
      <c r="C378" s="99" t="s">
        <v>15</v>
      </c>
      <c r="D378" s="99" t="s">
        <v>15</v>
      </c>
      <c r="E378" s="99" t="s">
        <v>15</v>
      </c>
      <c r="F378" s="99" t="s">
        <v>15</v>
      </c>
      <c r="G378" s="99" t="s">
        <v>15</v>
      </c>
      <c r="H378" s="99" t="s">
        <v>15</v>
      </c>
      <c r="I378" s="99" t="s">
        <v>15</v>
      </c>
      <c r="J378" s="99" t="s">
        <v>15</v>
      </c>
      <c r="K378" s="99" t="s">
        <v>15</v>
      </c>
      <c r="L378" s="99" t="s">
        <v>15</v>
      </c>
      <c r="M378" s="99" t="s">
        <v>15</v>
      </c>
      <c r="N378" s="96">
        <v>363</v>
      </c>
    </row>
    <row r="379" spans="1:14" ht="12.75" customHeight="1" x14ac:dyDescent="0.2">
      <c r="A379" s="95">
        <v>364</v>
      </c>
      <c r="B379" s="16" t="s">
        <v>12</v>
      </c>
      <c r="C379" s="99" t="s">
        <v>15</v>
      </c>
      <c r="D379" s="99" t="s">
        <v>15</v>
      </c>
      <c r="E379" s="99" t="s">
        <v>15</v>
      </c>
      <c r="F379" s="99" t="s">
        <v>15</v>
      </c>
      <c r="G379" s="99" t="s">
        <v>15</v>
      </c>
      <c r="H379" s="99" t="s">
        <v>15</v>
      </c>
      <c r="I379" s="99" t="s">
        <v>15</v>
      </c>
      <c r="J379" s="99" t="s">
        <v>15</v>
      </c>
      <c r="K379" s="99" t="s">
        <v>15</v>
      </c>
      <c r="L379" s="99" t="s">
        <v>15</v>
      </c>
      <c r="M379" s="99" t="s">
        <v>15</v>
      </c>
      <c r="N379" s="96">
        <v>364</v>
      </c>
    </row>
    <row r="380" spans="1:14" ht="12.75" customHeight="1" x14ac:dyDescent="0.2">
      <c r="A380" s="95">
        <v>365</v>
      </c>
      <c r="B380" s="23" t="s">
        <v>124</v>
      </c>
      <c r="C380" s="98">
        <f t="shared" ref="C380:M380" si="413">SUM(C381)-SUM(C382)</f>
        <v>0</v>
      </c>
      <c r="D380" s="98">
        <f t="shared" si="413"/>
        <v>0</v>
      </c>
      <c r="E380" s="98">
        <f t="shared" si="413"/>
        <v>0</v>
      </c>
      <c r="F380" s="98">
        <f t="shared" si="413"/>
        <v>0</v>
      </c>
      <c r="G380" s="98">
        <f t="shared" si="413"/>
        <v>0</v>
      </c>
      <c r="H380" s="98">
        <f t="shared" si="413"/>
        <v>0</v>
      </c>
      <c r="I380" s="98">
        <f t="shared" si="413"/>
        <v>0</v>
      </c>
      <c r="J380" s="98">
        <f t="shared" si="413"/>
        <v>0</v>
      </c>
      <c r="K380" s="98">
        <f t="shared" si="413"/>
        <v>0</v>
      </c>
      <c r="L380" s="98">
        <f t="shared" si="413"/>
        <v>0</v>
      </c>
      <c r="M380" s="98">
        <f t="shared" si="413"/>
        <v>0</v>
      </c>
      <c r="N380" s="96">
        <v>365</v>
      </c>
    </row>
    <row r="381" spans="1:14" ht="12.75" customHeight="1" x14ac:dyDescent="0.2">
      <c r="A381" s="95">
        <v>366</v>
      </c>
      <c r="B381" s="16" t="s">
        <v>11</v>
      </c>
      <c r="C381" s="99" t="s">
        <v>15</v>
      </c>
      <c r="D381" s="99" t="s">
        <v>15</v>
      </c>
      <c r="E381" s="99" t="s">
        <v>15</v>
      </c>
      <c r="F381" s="99" t="s">
        <v>15</v>
      </c>
      <c r="G381" s="99" t="s">
        <v>15</v>
      </c>
      <c r="H381" s="99" t="s">
        <v>15</v>
      </c>
      <c r="I381" s="99" t="s">
        <v>15</v>
      </c>
      <c r="J381" s="99" t="s">
        <v>15</v>
      </c>
      <c r="K381" s="99" t="s">
        <v>15</v>
      </c>
      <c r="L381" s="99" t="s">
        <v>15</v>
      </c>
      <c r="M381" s="99" t="s">
        <v>15</v>
      </c>
      <c r="N381" s="96">
        <v>366</v>
      </c>
    </row>
    <row r="382" spans="1:14" ht="12.75" customHeight="1" x14ac:dyDescent="0.2">
      <c r="A382" s="95">
        <v>367</v>
      </c>
      <c r="B382" s="16" t="s">
        <v>12</v>
      </c>
      <c r="C382" s="99" t="s">
        <v>15</v>
      </c>
      <c r="D382" s="99" t="s">
        <v>15</v>
      </c>
      <c r="E382" s="99" t="s">
        <v>15</v>
      </c>
      <c r="F382" s="99" t="s">
        <v>15</v>
      </c>
      <c r="G382" s="99" t="s">
        <v>15</v>
      </c>
      <c r="H382" s="99" t="s">
        <v>15</v>
      </c>
      <c r="I382" s="99" t="s">
        <v>15</v>
      </c>
      <c r="J382" s="99" t="s">
        <v>15</v>
      </c>
      <c r="K382" s="99" t="s">
        <v>15</v>
      </c>
      <c r="L382" s="99" t="s">
        <v>15</v>
      </c>
      <c r="M382" s="99" t="s">
        <v>15</v>
      </c>
      <c r="N382" s="96">
        <v>367</v>
      </c>
    </row>
    <row r="383" spans="1:14" ht="14.1" customHeight="1" x14ac:dyDescent="0.2">
      <c r="A383" s="95">
        <v>368</v>
      </c>
      <c r="B383" s="22" t="s">
        <v>125</v>
      </c>
      <c r="C383" s="98">
        <f t="shared" ref="C383:M383" si="414">SUM(C384)-SUM(C385)</f>
        <v>-3301.1696042699987</v>
      </c>
      <c r="D383" s="98">
        <f t="shared" si="414"/>
        <v>-909.45950322999943</v>
      </c>
      <c r="E383" s="98">
        <f t="shared" si="414"/>
        <v>-1380.2655051399997</v>
      </c>
      <c r="F383" s="98">
        <f t="shared" si="414"/>
        <v>-678.64012827999795</v>
      </c>
      <c r="G383" s="98">
        <f t="shared" si="414"/>
        <v>-332.80446761999974</v>
      </c>
      <c r="H383" s="98">
        <f t="shared" si="414"/>
        <v>1101.8688233600005</v>
      </c>
      <c r="I383" s="98">
        <f t="shared" si="414"/>
        <v>-409.74171555000066</v>
      </c>
      <c r="J383" s="98">
        <f t="shared" si="414"/>
        <v>134.86445410999931</v>
      </c>
      <c r="K383" s="98">
        <f t="shared" si="414"/>
        <v>957.40757157000007</v>
      </c>
      <c r="L383" s="98">
        <f t="shared" si="414"/>
        <v>419.33851322999999</v>
      </c>
      <c r="M383" s="98">
        <f t="shared" si="414"/>
        <v>-293.26174104999882</v>
      </c>
      <c r="N383" s="96">
        <v>368</v>
      </c>
    </row>
    <row r="384" spans="1:14" ht="14.1" customHeight="1" x14ac:dyDescent="0.2">
      <c r="A384" s="95">
        <v>369</v>
      </c>
      <c r="B384" s="16" t="s">
        <v>11</v>
      </c>
      <c r="C384" s="98">
        <f t="shared" ref="C384:M385" si="415">SUM(C20,C249)</f>
        <v>30704.891712000004</v>
      </c>
      <c r="D384" s="98">
        <f t="shared" si="415"/>
        <v>7574.2313220000005</v>
      </c>
      <c r="E384" s="98">
        <f t="shared" si="415"/>
        <v>7562.1964910000006</v>
      </c>
      <c r="F384" s="98">
        <f t="shared" si="415"/>
        <v>7835.5097569999998</v>
      </c>
      <c r="G384" s="98">
        <f t="shared" si="415"/>
        <v>7732.9541420000005</v>
      </c>
      <c r="H384" s="98">
        <f t="shared" si="415"/>
        <v>21606.601436540001</v>
      </c>
      <c r="I384" s="98">
        <f t="shared" si="415"/>
        <v>6759.1901779799991</v>
      </c>
      <c r="J384" s="98">
        <f t="shared" si="415"/>
        <v>4012.5737675499995</v>
      </c>
      <c r="K384" s="98">
        <f t="shared" si="415"/>
        <v>5112.25992632</v>
      </c>
      <c r="L384" s="98">
        <f t="shared" si="415"/>
        <v>5722.5775646900001</v>
      </c>
      <c r="M384" s="98">
        <f t="shared" si="415"/>
        <v>6306.3922919600009</v>
      </c>
      <c r="N384" s="96">
        <v>369</v>
      </c>
    </row>
    <row r="385" spans="1:14" ht="14.1" customHeight="1" x14ac:dyDescent="0.2">
      <c r="A385" s="95">
        <v>370</v>
      </c>
      <c r="B385" s="16" t="s">
        <v>12</v>
      </c>
      <c r="C385" s="98">
        <f t="shared" si="415"/>
        <v>34006.061316270003</v>
      </c>
      <c r="D385" s="98">
        <f t="shared" si="415"/>
        <v>8483.69082523</v>
      </c>
      <c r="E385" s="98">
        <f t="shared" si="415"/>
        <v>8942.4619961400003</v>
      </c>
      <c r="F385" s="98">
        <f t="shared" si="415"/>
        <v>8514.1498852799978</v>
      </c>
      <c r="G385" s="98">
        <f t="shared" si="415"/>
        <v>8065.7586096200002</v>
      </c>
      <c r="H385" s="98">
        <f t="shared" si="415"/>
        <v>20504.73261318</v>
      </c>
      <c r="I385" s="98">
        <f t="shared" si="415"/>
        <v>7168.9318935299998</v>
      </c>
      <c r="J385" s="98">
        <f t="shared" si="415"/>
        <v>3877.7093134400002</v>
      </c>
      <c r="K385" s="98">
        <f t="shared" si="415"/>
        <v>4154.8523547499999</v>
      </c>
      <c r="L385" s="98">
        <f t="shared" si="415"/>
        <v>5303.2390514600002</v>
      </c>
      <c r="M385" s="98">
        <f t="shared" si="415"/>
        <v>6599.6540330099997</v>
      </c>
      <c r="N385" s="96">
        <v>370</v>
      </c>
    </row>
    <row r="386" spans="1:14" ht="14.1" customHeight="1" x14ac:dyDescent="0.2">
      <c r="A386" s="95">
        <v>371</v>
      </c>
      <c r="B386" s="22" t="s">
        <v>20</v>
      </c>
      <c r="C386" s="98"/>
      <c r="D386" s="98"/>
      <c r="E386" s="98"/>
      <c r="F386" s="98"/>
      <c r="G386" s="98"/>
      <c r="H386" s="98"/>
      <c r="I386" s="98"/>
      <c r="J386" s="98"/>
      <c r="K386" s="98"/>
      <c r="L386" s="98"/>
      <c r="M386" s="98"/>
      <c r="N386" s="96">
        <v>371</v>
      </c>
    </row>
    <row r="387" spans="1:14" ht="14.1" customHeight="1" x14ac:dyDescent="0.2">
      <c r="A387" s="95">
        <v>372</v>
      </c>
      <c r="B387" s="17" t="s">
        <v>126</v>
      </c>
      <c r="C387" s="97">
        <f t="shared" ref="C387" si="416">SUM(C388)-SUM(C389)</f>
        <v>-31.333206000000132</v>
      </c>
      <c r="D387" s="97">
        <f t="shared" ref="D387" si="417">SUM(D388)-SUM(D389)</f>
        <v>-18.173489000000018</v>
      </c>
      <c r="E387" s="97">
        <f t="shared" ref="E387:M387" si="418">SUM(E388)-SUM(E389)</f>
        <v>-12.252999000000017</v>
      </c>
      <c r="F387" s="97">
        <f t="shared" si="418"/>
        <v>-0.59305699999998751</v>
      </c>
      <c r="G387" s="97">
        <f t="shared" si="418"/>
        <v>-0.31366100000002461</v>
      </c>
      <c r="H387" s="97">
        <f t="shared" si="418"/>
        <v>131.20565078999994</v>
      </c>
      <c r="I387" s="97">
        <f t="shared" si="418"/>
        <v>24.05200044</v>
      </c>
      <c r="J387" s="97">
        <f t="shared" si="418"/>
        <v>45.182523029999999</v>
      </c>
      <c r="K387" s="97">
        <f t="shared" si="418"/>
        <v>31.318656880000049</v>
      </c>
      <c r="L387" s="97">
        <f t="shared" si="418"/>
        <v>30.65247044000003</v>
      </c>
      <c r="M387" s="97">
        <f t="shared" si="418"/>
        <v>68.023582590000018</v>
      </c>
      <c r="N387" s="96">
        <v>372</v>
      </c>
    </row>
    <row r="388" spans="1:14" ht="14.1" customHeight="1" x14ac:dyDescent="0.2">
      <c r="A388" s="95">
        <v>373</v>
      </c>
      <c r="B388" s="16" t="s">
        <v>11</v>
      </c>
      <c r="C388" s="98">
        <f t="shared" ref="C388:M389" si="419">SUM(C391,C419,C455)</f>
        <v>975.65370699999983</v>
      </c>
      <c r="D388" s="98">
        <f t="shared" si="419"/>
        <v>232.42111</v>
      </c>
      <c r="E388" s="98">
        <f t="shared" si="419"/>
        <v>240.57341399999999</v>
      </c>
      <c r="F388" s="98">
        <f t="shared" si="419"/>
        <v>253.104231</v>
      </c>
      <c r="G388" s="98">
        <f t="shared" si="419"/>
        <v>249.55495199999999</v>
      </c>
      <c r="H388" s="98">
        <f t="shared" si="419"/>
        <v>749.04244018999998</v>
      </c>
      <c r="I388" s="98">
        <f t="shared" si="419"/>
        <v>217.55561061</v>
      </c>
      <c r="J388" s="98">
        <f t="shared" si="419"/>
        <v>156.28123504999999</v>
      </c>
      <c r="K388" s="98">
        <f t="shared" si="419"/>
        <v>172.85093025000003</v>
      </c>
      <c r="L388" s="98">
        <f t="shared" si="419"/>
        <v>202.35466428000001</v>
      </c>
      <c r="M388" s="98">
        <f t="shared" si="419"/>
        <v>225.43439395000001</v>
      </c>
      <c r="N388" s="96">
        <v>373</v>
      </c>
    </row>
    <row r="389" spans="1:14" ht="14.1" customHeight="1" x14ac:dyDescent="0.2">
      <c r="A389" s="95">
        <v>374</v>
      </c>
      <c r="B389" s="16" t="s">
        <v>12</v>
      </c>
      <c r="C389" s="98">
        <f t="shared" si="419"/>
        <v>1006.986913</v>
      </c>
      <c r="D389" s="98">
        <f t="shared" si="419"/>
        <v>250.59459900000002</v>
      </c>
      <c r="E389" s="98">
        <f t="shared" si="419"/>
        <v>252.826413</v>
      </c>
      <c r="F389" s="98">
        <f t="shared" si="419"/>
        <v>253.69728799999999</v>
      </c>
      <c r="G389" s="98">
        <f t="shared" si="419"/>
        <v>249.86861300000001</v>
      </c>
      <c r="H389" s="98">
        <f t="shared" si="419"/>
        <v>617.83678940000004</v>
      </c>
      <c r="I389" s="98">
        <f t="shared" si="419"/>
        <v>193.50361017</v>
      </c>
      <c r="J389" s="98">
        <f t="shared" si="419"/>
        <v>111.09871201999999</v>
      </c>
      <c r="K389" s="98">
        <f t="shared" si="419"/>
        <v>141.53227336999998</v>
      </c>
      <c r="L389" s="98">
        <f t="shared" si="419"/>
        <v>171.70219383999998</v>
      </c>
      <c r="M389" s="98">
        <f t="shared" si="419"/>
        <v>157.41081136</v>
      </c>
      <c r="N389" s="96">
        <v>374</v>
      </c>
    </row>
    <row r="390" spans="1:14" ht="14.1" customHeight="1" x14ac:dyDescent="0.2">
      <c r="A390" s="95">
        <v>375</v>
      </c>
      <c r="B390" s="17" t="s">
        <v>127</v>
      </c>
      <c r="C390" s="58">
        <f t="shared" ref="C390" si="420">SUM(C391)-SUM(C392)</f>
        <v>198.60230299999998</v>
      </c>
      <c r="D390" s="58">
        <f t="shared" ref="D390" si="421">SUM(D391)-SUM(D392)</f>
        <v>42.585798999999994</v>
      </c>
      <c r="E390" s="58">
        <f t="shared" ref="E390:M390" si="422">SUM(E391)-SUM(E392)</f>
        <v>50.024760000000001</v>
      </c>
      <c r="F390" s="58">
        <f t="shared" si="422"/>
        <v>59.067917999999999</v>
      </c>
      <c r="G390" s="58">
        <f t="shared" si="422"/>
        <v>46.923825999999998</v>
      </c>
      <c r="H390" s="58">
        <f t="shared" si="422"/>
        <v>136.50843400000002</v>
      </c>
      <c r="I390" s="58">
        <f t="shared" si="422"/>
        <v>50.095177999999997</v>
      </c>
      <c r="J390" s="58">
        <f t="shared" si="422"/>
        <v>20.033993999999996</v>
      </c>
      <c r="K390" s="58">
        <f t="shared" si="422"/>
        <v>25.496841</v>
      </c>
      <c r="L390" s="58">
        <f t="shared" si="422"/>
        <v>40.882420999999994</v>
      </c>
      <c r="M390" s="58">
        <f t="shared" si="422"/>
        <v>51.61591</v>
      </c>
      <c r="N390" s="96">
        <v>375</v>
      </c>
    </row>
    <row r="391" spans="1:14" ht="14.1" customHeight="1" x14ac:dyDescent="0.2">
      <c r="A391" s="95">
        <v>376</v>
      </c>
      <c r="B391" s="16" t="s">
        <v>11</v>
      </c>
      <c r="C391" s="98">
        <f t="shared" ref="C391:M391" si="423">SUM(C395,C401,C410,C413)</f>
        <v>216.05994999999999</v>
      </c>
      <c r="D391" s="98">
        <f t="shared" si="423"/>
        <v>47.585798999999994</v>
      </c>
      <c r="E391" s="98">
        <f t="shared" si="423"/>
        <v>55.124760000000002</v>
      </c>
      <c r="F391" s="98">
        <f t="shared" si="423"/>
        <v>62.457917999999999</v>
      </c>
      <c r="G391" s="98">
        <f t="shared" si="423"/>
        <v>50.891472999999998</v>
      </c>
      <c r="H391" s="98">
        <f t="shared" si="423"/>
        <v>147.11155400000001</v>
      </c>
      <c r="I391" s="98">
        <f t="shared" si="423"/>
        <v>53.117297999999998</v>
      </c>
      <c r="J391" s="98">
        <f t="shared" si="423"/>
        <v>22.214993999999997</v>
      </c>
      <c r="K391" s="98">
        <f t="shared" si="423"/>
        <v>27.696840999999999</v>
      </c>
      <c r="L391" s="98">
        <f t="shared" si="423"/>
        <v>44.082420999999997</v>
      </c>
      <c r="M391" s="98">
        <f t="shared" si="423"/>
        <v>54.715910000000001</v>
      </c>
      <c r="N391" s="96">
        <v>376</v>
      </c>
    </row>
    <row r="392" spans="1:14" ht="14.1" customHeight="1" x14ac:dyDescent="0.2">
      <c r="A392" s="95">
        <v>377</v>
      </c>
      <c r="B392" s="16" t="s">
        <v>12</v>
      </c>
      <c r="C392" s="98">
        <f t="shared" ref="C392:M392" si="424">SUM(C408,C411,C414)</f>
        <v>17.457647000000001</v>
      </c>
      <c r="D392" s="98">
        <f t="shared" si="424"/>
        <v>5</v>
      </c>
      <c r="E392" s="98">
        <f t="shared" si="424"/>
        <v>5.0999999999999996</v>
      </c>
      <c r="F392" s="98">
        <f t="shared" si="424"/>
        <v>3.39</v>
      </c>
      <c r="G392" s="98">
        <f t="shared" si="424"/>
        <v>3.9676469999999999</v>
      </c>
      <c r="H392" s="98">
        <f t="shared" si="424"/>
        <v>10.603120000000001</v>
      </c>
      <c r="I392" s="98">
        <f t="shared" si="424"/>
        <v>3.0221200000000001</v>
      </c>
      <c r="J392" s="98">
        <f t="shared" si="424"/>
        <v>2.181</v>
      </c>
      <c r="K392" s="98">
        <f t="shared" si="424"/>
        <v>2.2000000000000002</v>
      </c>
      <c r="L392" s="98">
        <f t="shared" si="424"/>
        <v>3.2</v>
      </c>
      <c r="M392" s="98">
        <f t="shared" si="424"/>
        <v>3.1</v>
      </c>
      <c r="N392" s="96">
        <v>377</v>
      </c>
    </row>
    <row r="393" spans="1:14" ht="14.1" customHeight="1" x14ac:dyDescent="0.2">
      <c r="A393" s="95"/>
      <c r="B393" s="55" t="s">
        <v>371</v>
      </c>
      <c r="C393" s="98"/>
      <c r="D393" s="98"/>
      <c r="E393" s="98"/>
      <c r="F393" s="98"/>
      <c r="G393" s="98"/>
      <c r="H393" s="98"/>
      <c r="I393" s="98"/>
      <c r="J393" s="98"/>
      <c r="K393" s="98"/>
      <c r="L393" s="98"/>
      <c r="M393" s="98"/>
      <c r="N393" s="96"/>
    </row>
    <row r="394" spans="1:14" ht="14.1" customHeight="1" x14ac:dyDescent="0.2">
      <c r="A394" s="95">
        <v>378</v>
      </c>
      <c r="B394" s="23" t="s">
        <v>128</v>
      </c>
      <c r="C394" s="98">
        <f t="shared" ref="C394" si="425">SUM(C395)-SUM(C396)</f>
        <v>204.11991899999998</v>
      </c>
      <c r="D394" s="98">
        <f t="shared" ref="D394" si="426">SUM(D395)-SUM(D396)</f>
        <v>46.173699999999997</v>
      </c>
      <c r="E394" s="98">
        <f t="shared" ref="E394:M394" si="427">SUM(E395)-SUM(E396)</f>
        <v>49.86665</v>
      </c>
      <c r="F394" s="98">
        <f t="shared" si="427"/>
        <v>58.918095999999998</v>
      </c>
      <c r="G394" s="98">
        <f t="shared" si="427"/>
        <v>49.161473000000001</v>
      </c>
      <c r="H394" s="98">
        <f t="shared" si="427"/>
        <v>142.993854</v>
      </c>
      <c r="I394" s="98">
        <f t="shared" si="427"/>
        <v>51.809798000000001</v>
      </c>
      <c r="J394" s="98">
        <f t="shared" si="427"/>
        <v>20.805793999999999</v>
      </c>
      <c r="K394" s="98">
        <f t="shared" si="427"/>
        <v>26.595841</v>
      </c>
      <c r="L394" s="98">
        <f t="shared" si="427"/>
        <v>43.782420999999999</v>
      </c>
      <c r="M394" s="98">
        <f t="shared" si="427"/>
        <v>54.490870000000001</v>
      </c>
      <c r="N394" s="96">
        <v>378</v>
      </c>
    </row>
    <row r="395" spans="1:14" ht="12.75" customHeight="1" x14ac:dyDescent="0.2">
      <c r="A395" s="95">
        <v>379</v>
      </c>
      <c r="B395" s="16" t="s">
        <v>11</v>
      </c>
      <c r="C395" s="98">
        <f>SUM(D395,E395,F395,G395)</f>
        <v>204.11991899999998</v>
      </c>
      <c r="D395" s="98">
        <v>46.173699999999997</v>
      </c>
      <c r="E395" s="98">
        <v>49.86665</v>
      </c>
      <c r="F395" s="98">
        <v>58.918095999999998</v>
      </c>
      <c r="G395" s="98">
        <v>49.161473000000001</v>
      </c>
      <c r="H395" s="98">
        <f>SUM(I395,J395,K395,L395)</f>
        <v>142.993854</v>
      </c>
      <c r="I395" s="98">
        <v>51.809798000000001</v>
      </c>
      <c r="J395" s="98">
        <v>20.805793999999999</v>
      </c>
      <c r="K395" s="98">
        <v>26.595841</v>
      </c>
      <c r="L395" s="98">
        <v>43.782420999999999</v>
      </c>
      <c r="M395" s="98">
        <v>54.490870000000001</v>
      </c>
      <c r="N395" s="96">
        <v>379</v>
      </c>
    </row>
    <row r="396" spans="1:14" ht="12.75" customHeight="1" x14ac:dyDescent="0.2">
      <c r="A396" s="95">
        <v>380</v>
      </c>
      <c r="B396" s="16" t="s">
        <v>12</v>
      </c>
      <c r="C396" s="99" t="s">
        <v>15</v>
      </c>
      <c r="D396" s="99" t="s">
        <v>15</v>
      </c>
      <c r="E396" s="99" t="s">
        <v>15</v>
      </c>
      <c r="F396" s="99" t="s">
        <v>15</v>
      </c>
      <c r="G396" s="99" t="s">
        <v>15</v>
      </c>
      <c r="H396" s="99" t="s">
        <v>15</v>
      </c>
      <c r="I396" s="99" t="s">
        <v>15</v>
      </c>
      <c r="J396" s="99" t="s">
        <v>15</v>
      </c>
      <c r="K396" s="99" t="s">
        <v>15</v>
      </c>
      <c r="L396" s="99" t="s">
        <v>15</v>
      </c>
      <c r="M396" s="99" t="s">
        <v>15</v>
      </c>
      <c r="N396" s="96">
        <v>380</v>
      </c>
    </row>
    <row r="397" spans="1:14" ht="25.5" customHeight="1" x14ac:dyDescent="0.2">
      <c r="A397" s="95">
        <v>381</v>
      </c>
      <c r="B397" s="40" t="s">
        <v>129</v>
      </c>
      <c r="C397" s="98">
        <f t="shared" ref="C397" si="428">SUM(C398)-SUM(C399)</f>
        <v>0</v>
      </c>
      <c r="D397" s="98">
        <f t="shared" ref="D397" si="429">SUM(D398)-SUM(D399)</f>
        <v>0</v>
      </c>
      <c r="E397" s="98">
        <f t="shared" ref="E397:M397" si="430">SUM(E398)-SUM(E399)</f>
        <v>0</v>
      </c>
      <c r="F397" s="98">
        <f t="shared" si="430"/>
        <v>0</v>
      </c>
      <c r="G397" s="98">
        <f t="shared" si="430"/>
        <v>0</v>
      </c>
      <c r="H397" s="98">
        <f t="shared" si="430"/>
        <v>0</v>
      </c>
      <c r="I397" s="98">
        <f t="shared" si="430"/>
        <v>0</v>
      </c>
      <c r="J397" s="98">
        <f t="shared" si="430"/>
        <v>0</v>
      </c>
      <c r="K397" s="98">
        <f t="shared" si="430"/>
        <v>0</v>
      </c>
      <c r="L397" s="98">
        <f t="shared" si="430"/>
        <v>0</v>
      </c>
      <c r="M397" s="98">
        <f t="shared" si="430"/>
        <v>0</v>
      </c>
      <c r="N397" s="96">
        <v>381</v>
      </c>
    </row>
    <row r="398" spans="1:14" ht="12.75" customHeight="1" x14ac:dyDescent="0.2">
      <c r="A398" s="95">
        <v>382</v>
      </c>
      <c r="B398" s="16" t="s">
        <v>11</v>
      </c>
      <c r="C398" s="99" t="s">
        <v>15</v>
      </c>
      <c r="D398" s="99" t="s">
        <v>15</v>
      </c>
      <c r="E398" s="99" t="s">
        <v>15</v>
      </c>
      <c r="F398" s="99" t="s">
        <v>15</v>
      </c>
      <c r="G398" s="99" t="s">
        <v>15</v>
      </c>
      <c r="H398" s="99" t="s">
        <v>15</v>
      </c>
      <c r="I398" s="99" t="s">
        <v>15</v>
      </c>
      <c r="J398" s="99" t="s">
        <v>15</v>
      </c>
      <c r="K398" s="99" t="s">
        <v>15</v>
      </c>
      <c r="L398" s="99" t="s">
        <v>15</v>
      </c>
      <c r="M398" s="99" t="s">
        <v>15</v>
      </c>
      <c r="N398" s="96">
        <v>382</v>
      </c>
    </row>
    <row r="399" spans="1:14" ht="12.75" customHeight="1" x14ac:dyDescent="0.2">
      <c r="A399" s="95">
        <v>383</v>
      </c>
      <c r="B399" s="16" t="s">
        <v>12</v>
      </c>
      <c r="C399" s="99" t="s">
        <v>15</v>
      </c>
      <c r="D399" s="99" t="s">
        <v>15</v>
      </c>
      <c r="E399" s="99" t="s">
        <v>15</v>
      </c>
      <c r="F399" s="99" t="s">
        <v>15</v>
      </c>
      <c r="G399" s="99" t="s">
        <v>15</v>
      </c>
      <c r="H399" s="99" t="s">
        <v>15</v>
      </c>
      <c r="I399" s="99" t="s">
        <v>15</v>
      </c>
      <c r="J399" s="99" t="s">
        <v>15</v>
      </c>
      <c r="K399" s="99" t="s">
        <v>15</v>
      </c>
      <c r="L399" s="99" t="s">
        <v>15</v>
      </c>
      <c r="M399" s="99" t="s">
        <v>15</v>
      </c>
      <c r="N399" s="96">
        <v>383</v>
      </c>
    </row>
    <row r="400" spans="1:14" ht="14.1" customHeight="1" x14ac:dyDescent="0.2">
      <c r="A400" s="95">
        <v>384</v>
      </c>
      <c r="B400" s="23" t="s">
        <v>130</v>
      </c>
      <c r="C400" s="98">
        <f t="shared" ref="C400:M400" si="431">SUM(C401)-SUM(C402)</f>
        <v>0</v>
      </c>
      <c r="D400" s="98">
        <f t="shared" si="431"/>
        <v>0</v>
      </c>
      <c r="E400" s="98">
        <f t="shared" si="431"/>
        <v>0</v>
      </c>
      <c r="F400" s="98">
        <f t="shared" si="431"/>
        <v>0</v>
      </c>
      <c r="G400" s="98">
        <f t="shared" si="431"/>
        <v>0</v>
      </c>
      <c r="H400" s="98">
        <f t="shared" si="431"/>
        <v>0</v>
      </c>
      <c r="I400" s="98">
        <f t="shared" si="431"/>
        <v>0</v>
      </c>
      <c r="J400" s="98">
        <f t="shared" si="431"/>
        <v>0</v>
      </c>
      <c r="K400" s="98">
        <f t="shared" si="431"/>
        <v>0</v>
      </c>
      <c r="L400" s="98">
        <f t="shared" si="431"/>
        <v>0</v>
      </c>
      <c r="M400" s="98">
        <f t="shared" si="431"/>
        <v>0</v>
      </c>
      <c r="N400" s="96">
        <v>384</v>
      </c>
    </row>
    <row r="401" spans="1:14" ht="12.75" customHeight="1" x14ac:dyDescent="0.2">
      <c r="A401" s="95">
        <v>385</v>
      </c>
      <c r="B401" s="16" t="s">
        <v>11</v>
      </c>
      <c r="C401" s="99" t="s">
        <v>15</v>
      </c>
      <c r="D401" s="99" t="s">
        <v>15</v>
      </c>
      <c r="E401" s="99" t="s">
        <v>15</v>
      </c>
      <c r="F401" s="99" t="s">
        <v>15</v>
      </c>
      <c r="G401" s="99" t="s">
        <v>15</v>
      </c>
      <c r="H401" s="99" t="s">
        <v>15</v>
      </c>
      <c r="I401" s="99" t="s">
        <v>15</v>
      </c>
      <c r="J401" s="99" t="s">
        <v>15</v>
      </c>
      <c r="K401" s="99" t="s">
        <v>15</v>
      </c>
      <c r="L401" s="99" t="s">
        <v>15</v>
      </c>
      <c r="M401" s="99" t="s">
        <v>15</v>
      </c>
      <c r="N401" s="96">
        <v>385</v>
      </c>
    </row>
    <row r="402" spans="1:14" ht="12.75" customHeight="1" x14ac:dyDescent="0.2">
      <c r="A402" s="95">
        <v>386</v>
      </c>
      <c r="B402" s="16" t="s">
        <v>12</v>
      </c>
      <c r="C402" s="99" t="s">
        <v>15</v>
      </c>
      <c r="D402" s="99" t="s">
        <v>15</v>
      </c>
      <c r="E402" s="99" t="s">
        <v>15</v>
      </c>
      <c r="F402" s="99" t="s">
        <v>15</v>
      </c>
      <c r="G402" s="99" t="s">
        <v>15</v>
      </c>
      <c r="H402" s="99" t="s">
        <v>15</v>
      </c>
      <c r="I402" s="99" t="s">
        <v>15</v>
      </c>
      <c r="J402" s="99" t="s">
        <v>15</v>
      </c>
      <c r="K402" s="99" t="s">
        <v>15</v>
      </c>
      <c r="L402" s="99" t="s">
        <v>15</v>
      </c>
      <c r="M402" s="99" t="s">
        <v>15</v>
      </c>
      <c r="N402" s="96">
        <v>386</v>
      </c>
    </row>
    <row r="403" spans="1:14" ht="25.5" customHeight="1" x14ac:dyDescent="0.2">
      <c r="A403" s="95">
        <v>387</v>
      </c>
      <c r="B403" s="40" t="s">
        <v>131</v>
      </c>
      <c r="C403" s="98">
        <f t="shared" ref="C403:M403" si="432">SUM(C404)-SUM(C405)</f>
        <v>0</v>
      </c>
      <c r="D403" s="98">
        <f t="shared" si="432"/>
        <v>0</v>
      </c>
      <c r="E403" s="98">
        <f t="shared" si="432"/>
        <v>0</v>
      </c>
      <c r="F403" s="98">
        <f t="shared" si="432"/>
        <v>0</v>
      </c>
      <c r="G403" s="98">
        <f t="shared" si="432"/>
        <v>0</v>
      </c>
      <c r="H403" s="98">
        <f t="shared" si="432"/>
        <v>0</v>
      </c>
      <c r="I403" s="98">
        <f t="shared" si="432"/>
        <v>0</v>
      </c>
      <c r="J403" s="98">
        <f t="shared" si="432"/>
        <v>0</v>
      </c>
      <c r="K403" s="98">
        <f t="shared" si="432"/>
        <v>0</v>
      </c>
      <c r="L403" s="98">
        <f t="shared" si="432"/>
        <v>0</v>
      </c>
      <c r="M403" s="98">
        <f t="shared" si="432"/>
        <v>0</v>
      </c>
      <c r="N403" s="96">
        <v>387</v>
      </c>
    </row>
    <row r="404" spans="1:14" ht="12.75" customHeight="1" x14ac:dyDescent="0.2">
      <c r="A404" s="95">
        <v>388</v>
      </c>
      <c r="B404" s="16" t="s">
        <v>11</v>
      </c>
      <c r="C404" s="99" t="s">
        <v>15</v>
      </c>
      <c r="D404" s="99" t="s">
        <v>15</v>
      </c>
      <c r="E404" s="99" t="s">
        <v>15</v>
      </c>
      <c r="F404" s="99" t="s">
        <v>15</v>
      </c>
      <c r="G404" s="99" t="s">
        <v>15</v>
      </c>
      <c r="H404" s="99" t="s">
        <v>15</v>
      </c>
      <c r="I404" s="99" t="s">
        <v>15</v>
      </c>
      <c r="J404" s="99" t="s">
        <v>15</v>
      </c>
      <c r="K404" s="99" t="s">
        <v>15</v>
      </c>
      <c r="L404" s="99" t="s">
        <v>15</v>
      </c>
      <c r="M404" s="99" t="s">
        <v>15</v>
      </c>
      <c r="N404" s="96">
        <v>388</v>
      </c>
    </row>
    <row r="405" spans="1:14" ht="12.75" customHeight="1" x14ac:dyDescent="0.2">
      <c r="A405" s="95">
        <v>389</v>
      </c>
      <c r="B405" s="16" t="s">
        <v>12</v>
      </c>
      <c r="C405" s="99" t="s">
        <v>15</v>
      </c>
      <c r="D405" s="99" t="s">
        <v>15</v>
      </c>
      <c r="E405" s="99" t="s">
        <v>15</v>
      </c>
      <c r="F405" s="99" t="s">
        <v>15</v>
      </c>
      <c r="G405" s="99" t="s">
        <v>15</v>
      </c>
      <c r="H405" s="99" t="s">
        <v>15</v>
      </c>
      <c r="I405" s="99" t="s">
        <v>15</v>
      </c>
      <c r="J405" s="99" t="s">
        <v>15</v>
      </c>
      <c r="K405" s="99" t="s">
        <v>15</v>
      </c>
      <c r="L405" s="99" t="s">
        <v>15</v>
      </c>
      <c r="M405" s="99" t="s">
        <v>15</v>
      </c>
      <c r="N405" s="96">
        <v>389</v>
      </c>
    </row>
    <row r="406" spans="1:14" ht="14.1" customHeight="1" x14ac:dyDescent="0.2">
      <c r="A406" s="95">
        <v>390</v>
      </c>
      <c r="B406" s="23" t="s">
        <v>132</v>
      </c>
      <c r="C406" s="98">
        <f t="shared" ref="C406:M406" si="433">SUM(C407)-SUM(C408)</f>
        <v>0</v>
      </c>
      <c r="D406" s="98">
        <f t="shared" si="433"/>
        <v>0</v>
      </c>
      <c r="E406" s="98">
        <f t="shared" si="433"/>
        <v>0</v>
      </c>
      <c r="F406" s="98">
        <f t="shared" si="433"/>
        <v>0</v>
      </c>
      <c r="G406" s="98">
        <f t="shared" si="433"/>
        <v>0</v>
      </c>
      <c r="H406" s="98">
        <f t="shared" si="433"/>
        <v>0</v>
      </c>
      <c r="I406" s="98">
        <f t="shared" si="433"/>
        <v>0</v>
      </c>
      <c r="J406" s="98">
        <f t="shared" si="433"/>
        <v>0</v>
      </c>
      <c r="K406" s="98">
        <f t="shared" si="433"/>
        <v>0</v>
      </c>
      <c r="L406" s="98">
        <f t="shared" si="433"/>
        <v>0</v>
      </c>
      <c r="M406" s="98">
        <f t="shared" si="433"/>
        <v>0</v>
      </c>
      <c r="N406" s="96">
        <v>390</v>
      </c>
    </row>
    <row r="407" spans="1:14" ht="12.75" customHeight="1" x14ac:dyDescent="0.2">
      <c r="A407" s="95">
        <v>391</v>
      </c>
      <c r="B407" s="16" t="s">
        <v>11</v>
      </c>
      <c r="C407" s="99" t="s">
        <v>15</v>
      </c>
      <c r="D407" s="99" t="s">
        <v>15</v>
      </c>
      <c r="E407" s="99" t="s">
        <v>15</v>
      </c>
      <c r="F407" s="99" t="s">
        <v>15</v>
      </c>
      <c r="G407" s="99" t="s">
        <v>15</v>
      </c>
      <c r="H407" s="99" t="s">
        <v>15</v>
      </c>
      <c r="I407" s="99" t="s">
        <v>15</v>
      </c>
      <c r="J407" s="99" t="s">
        <v>15</v>
      </c>
      <c r="K407" s="99" t="s">
        <v>15</v>
      </c>
      <c r="L407" s="99" t="s">
        <v>15</v>
      </c>
      <c r="M407" s="99" t="s">
        <v>15</v>
      </c>
      <c r="N407" s="96">
        <v>391</v>
      </c>
    </row>
    <row r="408" spans="1:14" ht="12.75" customHeight="1" x14ac:dyDescent="0.2">
      <c r="A408" s="95">
        <v>392</v>
      </c>
      <c r="B408" s="16" t="s">
        <v>12</v>
      </c>
      <c r="C408" s="99" t="s">
        <v>15</v>
      </c>
      <c r="D408" s="99" t="s">
        <v>15</v>
      </c>
      <c r="E408" s="99" t="s">
        <v>15</v>
      </c>
      <c r="F408" s="99" t="s">
        <v>15</v>
      </c>
      <c r="G408" s="99" t="s">
        <v>15</v>
      </c>
      <c r="H408" s="99" t="s">
        <v>15</v>
      </c>
      <c r="I408" s="99" t="s">
        <v>15</v>
      </c>
      <c r="J408" s="99" t="s">
        <v>15</v>
      </c>
      <c r="K408" s="99" t="s">
        <v>15</v>
      </c>
      <c r="L408" s="99" t="s">
        <v>15</v>
      </c>
      <c r="M408" s="99" t="s">
        <v>15</v>
      </c>
      <c r="N408" s="96">
        <v>392</v>
      </c>
    </row>
    <row r="409" spans="1:14" ht="14.1" customHeight="1" x14ac:dyDescent="0.2">
      <c r="A409" s="95">
        <v>393</v>
      </c>
      <c r="B409" s="23" t="s">
        <v>133</v>
      </c>
      <c r="C409" s="98">
        <f t="shared" ref="C409:M409" si="434">SUM(C410)-SUM(C411)</f>
        <v>-5.5176160000000003</v>
      </c>
      <c r="D409" s="98">
        <f t="shared" si="434"/>
        <v>-3.587901</v>
      </c>
      <c r="E409" s="98">
        <f t="shared" si="434"/>
        <v>0.15811000000000064</v>
      </c>
      <c r="F409" s="98">
        <f t="shared" si="434"/>
        <v>0.1498219999999999</v>
      </c>
      <c r="G409" s="98">
        <f t="shared" si="434"/>
        <v>-2.2376469999999999</v>
      </c>
      <c r="H409" s="98">
        <f t="shared" si="434"/>
        <v>-6.4854200000000004</v>
      </c>
      <c r="I409" s="98">
        <f t="shared" si="434"/>
        <v>-1.71462</v>
      </c>
      <c r="J409" s="98">
        <f t="shared" si="434"/>
        <v>-0.77180000000000004</v>
      </c>
      <c r="K409" s="98">
        <f t="shared" si="434"/>
        <v>-1.0990000000000002</v>
      </c>
      <c r="L409" s="98">
        <f t="shared" si="434"/>
        <v>-2.9000000000000004</v>
      </c>
      <c r="M409" s="98">
        <f t="shared" si="434"/>
        <v>-2.8749600000000002</v>
      </c>
      <c r="N409" s="96">
        <v>393</v>
      </c>
    </row>
    <row r="410" spans="1:14" ht="12.75" customHeight="1" x14ac:dyDescent="0.2">
      <c r="A410" s="95">
        <v>394</v>
      </c>
      <c r="B410" s="16" t="s">
        <v>11</v>
      </c>
      <c r="C410" s="98">
        <f t="shared" ref="C410:C411" si="435">SUM(D410,E410,F410,G410)</f>
        <v>11.940031000000001</v>
      </c>
      <c r="D410" s="98">
        <v>1.412099</v>
      </c>
      <c r="E410" s="98">
        <v>5.2581100000000003</v>
      </c>
      <c r="F410" s="98">
        <v>3.539822</v>
      </c>
      <c r="G410" s="98">
        <v>1.73</v>
      </c>
      <c r="H410" s="98">
        <f t="shared" ref="H410:H411" si="436">SUM(I410,J410,K410,L410)</f>
        <v>4.1177000000000001</v>
      </c>
      <c r="I410" s="98">
        <v>1.3075000000000001</v>
      </c>
      <c r="J410" s="98">
        <v>1.4092</v>
      </c>
      <c r="K410" s="98">
        <v>1.101</v>
      </c>
      <c r="L410" s="98">
        <v>0.3</v>
      </c>
      <c r="M410" s="98">
        <v>0.22503999999999999</v>
      </c>
      <c r="N410" s="96">
        <v>394</v>
      </c>
    </row>
    <row r="411" spans="1:14" ht="12.75" customHeight="1" x14ac:dyDescent="0.2">
      <c r="A411" s="95">
        <v>395</v>
      </c>
      <c r="B411" s="16" t="s">
        <v>12</v>
      </c>
      <c r="C411" s="98">
        <f t="shared" si="435"/>
        <v>17.457647000000001</v>
      </c>
      <c r="D411" s="98">
        <v>5</v>
      </c>
      <c r="E411" s="98">
        <v>5.0999999999999996</v>
      </c>
      <c r="F411" s="98">
        <v>3.39</v>
      </c>
      <c r="G411" s="98">
        <v>3.9676469999999999</v>
      </c>
      <c r="H411" s="98">
        <f t="shared" si="436"/>
        <v>10.603120000000001</v>
      </c>
      <c r="I411" s="98">
        <v>3.0221200000000001</v>
      </c>
      <c r="J411" s="98">
        <v>2.181</v>
      </c>
      <c r="K411" s="98">
        <v>2.2000000000000002</v>
      </c>
      <c r="L411" s="98">
        <v>3.2</v>
      </c>
      <c r="M411" s="98">
        <v>3.1</v>
      </c>
      <c r="N411" s="96">
        <v>395</v>
      </c>
    </row>
    <row r="412" spans="1:14" ht="14.1" customHeight="1" x14ac:dyDescent="0.2">
      <c r="A412" s="95">
        <v>396</v>
      </c>
      <c r="B412" s="23" t="s">
        <v>134</v>
      </c>
      <c r="C412" s="98">
        <f t="shared" ref="C412" si="437">SUM(C413)-SUM(C414)</f>
        <v>0</v>
      </c>
      <c r="D412" s="98">
        <f t="shared" ref="D412" si="438">SUM(D413)-SUM(D414)</f>
        <v>0</v>
      </c>
      <c r="E412" s="98">
        <f t="shared" ref="E412:M412" si="439">SUM(E413)-SUM(E414)</f>
        <v>0</v>
      </c>
      <c r="F412" s="98">
        <f t="shared" si="439"/>
        <v>0</v>
      </c>
      <c r="G412" s="98">
        <f t="shared" si="439"/>
        <v>0</v>
      </c>
      <c r="H412" s="98">
        <f t="shared" si="439"/>
        <v>0</v>
      </c>
      <c r="I412" s="98">
        <f t="shared" si="439"/>
        <v>0</v>
      </c>
      <c r="J412" s="98">
        <f t="shared" si="439"/>
        <v>0</v>
      </c>
      <c r="K412" s="98">
        <f t="shared" si="439"/>
        <v>0</v>
      </c>
      <c r="L412" s="98">
        <f t="shared" si="439"/>
        <v>0</v>
      </c>
      <c r="M412" s="98">
        <f t="shared" si="439"/>
        <v>0</v>
      </c>
      <c r="N412" s="96">
        <v>396</v>
      </c>
    </row>
    <row r="413" spans="1:14" ht="12.75" customHeight="1" x14ac:dyDescent="0.2">
      <c r="A413" s="95">
        <v>397</v>
      </c>
      <c r="B413" s="16" t="s">
        <v>11</v>
      </c>
      <c r="C413" s="99" t="s">
        <v>15</v>
      </c>
      <c r="D413" s="99" t="s">
        <v>15</v>
      </c>
      <c r="E413" s="99" t="s">
        <v>15</v>
      </c>
      <c r="F413" s="99" t="s">
        <v>15</v>
      </c>
      <c r="G413" s="99" t="s">
        <v>15</v>
      </c>
      <c r="H413" s="99" t="s">
        <v>15</v>
      </c>
      <c r="I413" s="99" t="s">
        <v>15</v>
      </c>
      <c r="J413" s="99" t="s">
        <v>15</v>
      </c>
      <c r="K413" s="99" t="s">
        <v>15</v>
      </c>
      <c r="L413" s="99" t="s">
        <v>15</v>
      </c>
      <c r="M413" s="99" t="s">
        <v>15</v>
      </c>
      <c r="N413" s="96">
        <v>397</v>
      </c>
    </row>
    <row r="414" spans="1:14" ht="12.75" customHeight="1" x14ac:dyDescent="0.2">
      <c r="A414" s="95">
        <v>398</v>
      </c>
      <c r="B414" s="16" t="s">
        <v>12</v>
      </c>
      <c r="C414" s="99" t="s">
        <v>15</v>
      </c>
      <c r="D414" s="99" t="s">
        <v>15</v>
      </c>
      <c r="E414" s="99" t="s">
        <v>15</v>
      </c>
      <c r="F414" s="99" t="s">
        <v>15</v>
      </c>
      <c r="G414" s="99" t="s">
        <v>15</v>
      </c>
      <c r="H414" s="99" t="s">
        <v>15</v>
      </c>
      <c r="I414" s="99" t="s">
        <v>15</v>
      </c>
      <c r="J414" s="99" t="s">
        <v>15</v>
      </c>
      <c r="K414" s="99" t="s">
        <v>15</v>
      </c>
      <c r="L414" s="99" t="s">
        <v>15</v>
      </c>
      <c r="M414" s="99" t="s">
        <v>15</v>
      </c>
      <c r="N414" s="96">
        <v>398</v>
      </c>
    </row>
    <row r="415" spans="1:14" ht="12.75" customHeight="1" x14ac:dyDescent="0.2">
      <c r="A415" s="95">
        <v>399</v>
      </c>
      <c r="B415" s="18" t="s">
        <v>135</v>
      </c>
      <c r="C415" s="98">
        <f t="shared" ref="C415:M415" si="440">SUM(C416)-SUM(C417)</f>
        <v>0</v>
      </c>
      <c r="D415" s="98">
        <f t="shared" si="440"/>
        <v>0</v>
      </c>
      <c r="E415" s="98">
        <f t="shared" si="440"/>
        <v>0</v>
      </c>
      <c r="F415" s="98">
        <f t="shared" si="440"/>
        <v>0</v>
      </c>
      <c r="G415" s="98">
        <f t="shared" si="440"/>
        <v>0</v>
      </c>
      <c r="H415" s="98">
        <f t="shared" si="440"/>
        <v>0</v>
      </c>
      <c r="I415" s="98">
        <f t="shared" si="440"/>
        <v>0</v>
      </c>
      <c r="J415" s="98">
        <f t="shared" si="440"/>
        <v>0</v>
      </c>
      <c r="K415" s="98">
        <f t="shared" si="440"/>
        <v>0</v>
      </c>
      <c r="L415" s="98">
        <f t="shared" si="440"/>
        <v>0</v>
      </c>
      <c r="M415" s="98">
        <f t="shared" si="440"/>
        <v>0</v>
      </c>
      <c r="N415" s="96">
        <v>399</v>
      </c>
    </row>
    <row r="416" spans="1:14" ht="12.75" customHeight="1" x14ac:dyDescent="0.2">
      <c r="A416" s="95">
        <v>400</v>
      </c>
      <c r="B416" s="16" t="s">
        <v>11</v>
      </c>
      <c r="C416" s="99" t="s">
        <v>15</v>
      </c>
      <c r="D416" s="99" t="s">
        <v>15</v>
      </c>
      <c r="E416" s="99" t="s">
        <v>15</v>
      </c>
      <c r="F416" s="99" t="s">
        <v>15</v>
      </c>
      <c r="G416" s="99" t="s">
        <v>15</v>
      </c>
      <c r="H416" s="99" t="s">
        <v>15</v>
      </c>
      <c r="I416" s="99" t="s">
        <v>15</v>
      </c>
      <c r="J416" s="99" t="s">
        <v>15</v>
      </c>
      <c r="K416" s="99" t="s">
        <v>15</v>
      </c>
      <c r="L416" s="99" t="s">
        <v>15</v>
      </c>
      <c r="M416" s="99" t="s">
        <v>15</v>
      </c>
      <c r="N416" s="96">
        <v>400</v>
      </c>
    </row>
    <row r="417" spans="1:14" ht="12.75" customHeight="1" x14ac:dyDescent="0.2">
      <c r="A417" s="95">
        <v>401</v>
      </c>
      <c r="B417" s="16" t="s">
        <v>12</v>
      </c>
      <c r="C417" s="99" t="s">
        <v>15</v>
      </c>
      <c r="D417" s="99" t="s">
        <v>15</v>
      </c>
      <c r="E417" s="99" t="s">
        <v>15</v>
      </c>
      <c r="F417" s="99" t="s">
        <v>15</v>
      </c>
      <c r="G417" s="99" t="s">
        <v>15</v>
      </c>
      <c r="H417" s="99" t="s">
        <v>15</v>
      </c>
      <c r="I417" s="99" t="s">
        <v>15</v>
      </c>
      <c r="J417" s="99" t="s">
        <v>15</v>
      </c>
      <c r="K417" s="99" t="s">
        <v>15</v>
      </c>
      <c r="L417" s="99" t="s">
        <v>15</v>
      </c>
      <c r="M417" s="99" t="s">
        <v>15</v>
      </c>
      <c r="N417" s="96">
        <v>401</v>
      </c>
    </row>
    <row r="418" spans="1:14" ht="14.1" customHeight="1" x14ac:dyDescent="0.2">
      <c r="A418" s="95">
        <v>402</v>
      </c>
      <c r="B418" s="17" t="s">
        <v>136</v>
      </c>
      <c r="C418" s="58">
        <f t="shared" ref="C418:M418" si="441">SUM(C419)-SUM(C420)</f>
        <v>-229.93550900000014</v>
      </c>
      <c r="D418" s="58">
        <f t="shared" si="441"/>
        <v>-60.759288000000026</v>
      </c>
      <c r="E418" s="58">
        <f t="shared" si="441"/>
        <v>-62.277759000000032</v>
      </c>
      <c r="F418" s="58">
        <f t="shared" si="441"/>
        <v>-59.660975000000008</v>
      </c>
      <c r="G418" s="58">
        <f t="shared" si="441"/>
        <v>-47.237487000000016</v>
      </c>
      <c r="H418" s="58">
        <f t="shared" si="441"/>
        <v>-5.3027832100000296</v>
      </c>
      <c r="I418" s="58">
        <f t="shared" si="441"/>
        <v>-26.043177560000004</v>
      </c>
      <c r="J418" s="58">
        <f t="shared" si="441"/>
        <v>25.148529030000006</v>
      </c>
      <c r="K418" s="58">
        <f t="shared" si="441"/>
        <v>5.821815880000031</v>
      </c>
      <c r="L418" s="58">
        <f t="shared" si="441"/>
        <v>-10.229950559999992</v>
      </c>
      <c r="M418" s="58">
        <f t="shared" si="441"/>
        <v>16.407672590000004</v>
      </c>
      <c r="N418" s="96">
        <v>402</v>
      </c>
    </row>
    <row r="419" spans="1:14" ht="12.75" customHeight="1" x14ac:dyDescent="0.2">
      <c r="A419" s="95">
        <v>403</v>
      </c>
      <c r="B419" s="16" t="s">
        <v>11</v>
      </c>
      <c r="C419" s="98">
        <f t="shared" ref="C419:M420" si="442">SUM(C422,C428)</f>
        <v>759.59375699999987</v>
      </c>
      <c r="D419" s="98">
        <f t="shared" si="442"/>
        <v>184.83531099999999</v>
      </c>
      <c r="E419" s="98">
        <f t="shared" si="442"/>
        <v>185.44865399999998</v>
      </c>
      <c r="F419" s="98">
        <f t="shared" si="442"/>
        <v>190.64631299999999</v>
      </c>
      <c r="G419" s="98">
        <f t="shared" si="442"/>
        <v>198.663479</v>
      </c>
      <c r="H419" s="98">
        <f t="shared" si="442"/>
        <v>601.93088619000002</v>
      </c>
      <c r="I419" s="98">
        <f t="shared" si="442"/>
        <v>164.43831261</v>
      </c>
      <c r="J419" s="98">
        <f t="shared" si="442"/>
        <v>134.06624105</v>
      </c>
      <c r="K419" s="98">
        <f t="shared" si="442"/>
        <v>145.15408925000003</v>
      </c>
      <c r="L419" s="98">
        <f t="shared" si="442"/>
        <v>158.27224328</v>
      </c>
      <c r="M419" s="98">
        <f t="shared" si="442"/>
        <v>170.71848395000001</v>
      </c>
      <c r="N419" s="96">
        <v>403</v>
      </c>
    </row>
    <row r="420" spans="1:14" ht="12.75" customHeight="1" x14ac:dyDescent="0.2">
      <c r="A420" s="95">
        <v>404</v>
      </c>
      <c r="B420" s="16" t="s">
        <v>12</v>
      </c>
      <c r="C420" s="98">
        <f t="shared" si="442"/>
        <v>989.52926600000001</v>
      </c>
      <c r="D420" s="98">
        <f t="shared" si="442"/>
        <v>245.59459900000002</v>
      </c>
      <c r="E420" s="98">
        <f t="shared" si="442"/>
        <v>247.72641300000001</v>
      </c>
      <c r="F420" s="98">
        <f t="shared" si="442"/>
        <v>250.307288</v>
      </c>
      <c r="G420" s="98">
        <f t="shared" si="442"/>
        <v>245.90096600000001</v>
      </c>
      <c r="H420" s="98">
        <f t="shared" si="442"/>
        <v>607.23366940000005</v>
      </c>
      <c r="I420" s="98">
        <f t="shared" si="442"/>
        <v>190.48149017</v>
      </c>
      <c r="J420" s="98">
        <f t="shared" si="442"/>
        <v>108.91771202</v>
      </c>
      <c r="K420" s="98">
        <f t="shared" si="442"/>
        <v>139.33227337</v>
      </c>
      <c r="L420" s="98">
        <f t="shared" si="442"/>
        <v>168.50219383999999</v>
      </c>
      <c r="M420" s="98">
        <f t="shared" si="442"/>
        <v>154.31081136</v>
      </c>
      <c r="N420" s="96">
        <v>404</v>
      </c>
    </row>
    <row r="421" spans="1:14" ht="25.5" customHeight="1" x14ac:dyDescent="0.2">
      <c r="A421" s="95">
        <v>405</v>
      </c>
      <c r="B421" s="46" t="s">
        <v>137</v>
      </c>
      <c r="C421" s="98">
        <f t="shared" ref="C421" si="443">SUM(C422)-SUM(C423)</f>
        <v>-327.4916990000001</v>
      </c>
      <c r="D421" s="98">
        <f t="shared" ref="D421" si="444">SUM(D422)-SUM(D423)</f>
        <v>-87.429034000000001</v>
      </c>
      <c r="E421" s="98">
        <f t="shared" ref="E421:M421" si="445">SUM(E422)-SUM(E423)</f>
        <v>-80.984452000000005</v>
      </c>
      <c r="F421" s="98">
        <f t="shared" si="445"/>
        <v>-85.713557000000009</v>
      </c>
      <c r="G421" s="98">
        <f t="shared" si="445"/>
        <v>-73.364656000000011</v>
      </c>
      <c r="H421" s="98">
        <f t="shared" si="445"/>
        <v>-111.42853762999999</v>
      </c>
      <c r="I421" s="98">
        <f t="shared" si="445"/>
        <v>-56.308784959999997</v>
      </c>
      <c r="J421" s="98">
        <f t="shared" si="445"/>
        <v>-4.4728485399999869</v>
      </c>
      <c r="K421" s="98">
        <f t="shared" si="445"/>
        <v>-19.09288647999999</v>
      </c>
      <c r="L421" s="98">
        <f t="shared" si="445"/>
        <v>-31.554017649999992</v>
      </c>
      <c r="M421" s="98">
        <f t="shared" si="445"/>
        <v>-26.66725928000001</v>
      </c>
      <c r="N421" s="96">
        <v>405</v>
      </c>
    </row>
    <row r="422" spans="1:14" ht="12.75" customHeight="1" x14ac:dyDescent="0.2">
      <c r="A422" s="95">
        <v>406</v>
      </c>
      <c r="B422" s="16" t="s">
        <v>11</v>
      </c>
      <c r="C422" s="98">
        <f t="shared" ref="C422:C423" si="446">SUM(D422,E422,F422,G422)</f>
        <v>493.14885899999996</v>
      </c>
      <c r="D422" s="98">
        <v>117.35619800000001</v>
      </c>
      <c r="E422" s="98">
        <v>125.6626</v>
      </c>
      <c r="F422" s="98">
        <v>122.284977</v>
      </c>
      <c r="G422" s="98">
        <v>127.845084</v>
      </c>
      <c r="H422" s="98">
        <f t="shared" ref="H422:H423" si="447">SUM(I422,J422,K422,L422)</f>
        <v>398.24500060000003</v>
      </c>
      <c r="I422" s="98">
        <v>112.56546508</v>
      </c>
      <c r="J422" s="98">
        <v>85.182124920000007</v>
      </c>
      <c r="K422" s="98">
        <v>93.216062500000007</v>
      </c>
      <c r="L422" s="98">
        <v>107.2813481</v>
      </c>
      <c r="M422" s="98">
        <v>106.52826827</v>
      </c>
      <c r="N422" s="96">
        <v>406</v>
      </c>
    </row>
    <row r="423" spans="1:14" ht="12.75" customHeight="1" x14ac:dyDescent="0.2">
      <c r="A423" s="95">
        <v>407</v>
      </c>
      <c r="B423" s="16" t="s">
        <v>12</v>
      </c>
      <c r="C423" s="98">
        <f t="shared" si="446"/>
        <v>820.64055800000006</v>
      </c>
      <c r="D423" s="98">
        <v>204.78523200000001</v>
      </c>
      <c r="E423" s="98">
        <v>206.647052</v>
      </c>
      <c r="F423" s="98">
        <v>207.99853400000001</v>
      </c>
      <c r="G423" s="98">
        <v>201.20974000000001</v>
      </c>
      <c r="H423" s="98">
        <f t="shared" si="447"/>
        <v>509.67353823000002</v>
      </c>
      <c r="I423" s="98">
        <v>168.87425003999999</v>
      </c>
      <c r="J423" s="98">
        <v>89.654973459999994</v>
      </c>
      <c r="K423" s="98">
        <v>112.30894898</v>
      </c>
      <c r="L423" s="98">
        <v>138.83536574999999</v>
      </c>
      <c r="M423" s="98">
        <v>133.19552755000001</v>
      </c>
      <c r="N423" s="96">
        <v>407</v>
      </c>
    </row>
    <row r="424" spans="1:14" ht="12.75" customHeight="1" x14ac:dyDescent="0.2">
      <c r="A424" s="95">
        <v>408</v>
      </c>
      <c r="B424" s="18" t="s">
        <v>138</v>
      </c>
      <c r="C424" s="98">
        <f t="shared" ref="C424" si="448">SUM(C425)-SUM(C426)</f>
        <v>-327.4916990000001</v>
      </c>
      <c r="D424" s="98">
        <f t="shared" ref="D424" si="449">SUM(D425)-SUM(D426)</f>
        <v>-87.429034000000001</v>
      </c>
      <c r="E424" s="98">
        <f t="shared" ref="E424:M424" si="450">SUM(E425)-SUM(E426)</f>
        <v>-80.984452000000005</v>
      </c>
      <c r="F424" s="98">
        <f t="shared" si="450"/>
        <v>-85.713557000000009</v>
      </c>
      <c r="G424" s="98">
        <f t="shared" si="450"/>
        <v>-73.364656000000011</v>
      </c>
      <c r="H424" s="98">
        <f t="shared" si="450"/>
        <v>-111.42853762999999</v>
      </c>
      <c r="I424" s="98">
        <f t="shared" si="450"/>
        <v>-56.308784959999997</v>
      </c>
      <c r="J424" s="98">
        <f t="shared" si="450"/>
        <v>-4.4728485399999869</v>
      </c>
      <c r="K424" s="98">
        <f t="shared" si="450"/>
        <v>-19.09288647999999</v>
      </c>
      <c r="L424" s="98">
        <f t="shared" si="450"/>
        <v>-31.554017649999992</v>
      </c>
      <c r="M424" s="98">
        <f t="shared" si="450"/>
        <v>-26.66725928000001</v>
      </c>
      <c r="N424" s="96">
        <v>408</v>
      </c>
    </row>
    <row r="425" spans="1:14" ht="12.75" customHeight="1" x14ac:dyDescent="0.2">
      <c r="A425" s="95">
        <v>409</v>
      </c>
      <c r="B425" s="16" t="s">
        <v>11</v>
      </c>
      <c r="C425" s="98">
        <f t="shared" ref="C425:M426" si="451">SUM(C422)</f>
        <v>493.14885899999996</v>
      </c>
      <c r="D425" s="98">
        <f t="shared" si="451"/>
        <v>117.35619800000001</v>
      </c>
      <c r="E425" s="98">
        <f t="shared" si="451"/>
        <v>125.6626</v>
      </c>
      <c r="F425" s="98">
        <f t="shared" si="451"/>
        <v>122.284977</v>
      </c>
      <c r="G425" s="98">
        <f t="shared" si="451"/>
        <v>127.845084</v>
      </c>
      <c r="H425" s="98">
        <f t="shared" si="451"/>
        <v>398.24500060000003</v>
      </c>
      <c r="I425" s="98">
        <f t="shared" si="451"/>
        <v>112.56546508</v>
      </c>
      <c r="J425" s="98">
        <f t="shared" si="451"/>
        <v>85.182124920000007</v>
      </c>
      <c r="K425" s="98">
        <f t="shared" si="451"/>
        <v>93.216062500000007</v>
      </c>
      <c r="L425" s="98">
        <f t="shared" si="451"/>
        <v>107.2813481</v>
      </c>
      <c r="M425" s="98">
        <f t="shared" si="451"/>
        <v>106.52826827</v>
      </c>
      <c r="N425" s="96">
        <v>409</v>
      </c>
    </row>
    <row r="426" spans="1:14" ht="12.75" customHeight="1" x14ac:dyDescent="0.2">
      <c r="A426" s="95">
        <v>410</v>
      </c>
      <c r="B426" s="16" t="s">
        <v>12</v>
      </c>
      <c r="C426" s="98">
        <f t="shared" si="451"/>
        <v>820.64055800000006</v>
      </c>
      <c r="D426" s="98">
        <f t="shared" si="451"/>
        <v>204.78523200000001</v>
      </c>
      <c r="E426" s="98">
        <f t="shared" si="451"/>
        <v>206.647052</v>
      </c>
      <c r="F426" s="98">
        <f t="shared" si="451"/>
        <v>207.99853400000001</v>
      </c>
      <c r="G426" s="98">
        <f t="shared" si="451"/>
        <v>201.20974000000001</v>
      </c>
      <c r="H426" s="98">
        <f t="shared" si="451"/>
        <v>509.67353823000002</v>
      </c>
      <c r="I426" s="98">
        <f t="shared" si="451"/>
        <v>168.87425003999999</v>
      </c>
      <c r="J426" s="98">
        <f t="shared" si="451"/>
        <v>89.654973459999994</v>
      </c>
      <c r="K426" s="98">
        <f t="shared" si="451"/>
        <v>112.30894898</v>
      </c>
      <c r="L426" s="98">
        <f t="shared" si="451"/>
        <v>138.83536574999999</v>
      </c>
      <c r="M426" s="98">
        <f t="shared" si="451"/>
        <v>133.19552755000001</v>
      </c>
      <c r="N426" s="96">
        <v>410</v>
      </c>
    </row>
    <row r="427" spans="1:14" ht="14.1" customHeight="1" x14ac:dyDescent="0.2">
      <c r="A427" s="95">
        <v>411</v>
      </c>
      <c r="B427" s="23" t="s">
        <v>139</v>
      </c>
      <c r="C427" s="98">
        <f t="shared" ref="C427:M427" si="452">SUM(C428)-SUM(C429)</f>
        <v>97.556189999999958</v>
      </c>
      <c r="D427" s="98">
        <f t="shared" si="452"/>
        <v>26.669745999999982</v>
      </c>
      <c r="E427" s="98">
        <f t="shared" si="452"/>
        <v>18.706692999999994</v>
      </c>
      <c r="F427" s="98">
        <f t="shared" si="452"/>
        <v>26.052581999999994</v>
      </c>
      <c r="G427" s="98">
        <f t="shared" si="452"/>
        <v>26.127169000000002</v>
      </c>
      <c r="H427" s="98">
        <f t="shared" si="452"/>
        <v>106.12575441999999</v>
      </c>
      <c r="I427" s="98">
        <f t="shared" si="452"/>
        <v>30.2656074</v>
      </c>
      <c r="J427" s="98">
        <f t="shared" si="452"/>
        <v>29.621377570000003</v>
      </c>
      <c r="K427" s="98">
        <f t="shared" si="452"/>
        <v>24.914702360000003</v>
      </c>
      <c r="L427" s="98">
        <f t="shared" si="452"/>
        <v>21.324067089999996</v>
      </c>
      <c r="M427" s="98">
        <f t="shared" si="452"/>
        <v>43.074931869999993</v>
      </c>
      <c r="N427" s="96">
        <v>411</v>
      </c>
    </row>
    <row r="428" spans="1:14" ht="12.75" customHeight="1" x14ac:dyDescent="0.2">
      <c r="A428" s="95">
        <v>412</v>
      </c>
      <c r="B428" s="16" t="s">
        <v>11</v>
      </c>
      <c r="C428" s="98">
        <f t="shared" ref="C428:M428" si="453">SUM(C434,C437,C440,C443,C446,C449)</f>
        <v>266.44489799999997</v>
      </c>
      <c r="D428" s="98">
        <f t="shared" si="453"/>
        <v>67.479112999999984</v>
      </c>
      <c r="E428" s="98">
        <f t="shared" si="453"/>
        <v>59.786053999999993</v>
      </c>
      <c r="F428" s="98">
        <f t="shared" si="453"/>
        <v>68.361335999999994</v>
      </c>
      <c r="G428" s="98">
        <f t="shared" si="453"/>
        <v>70.818394999999995</v>
      </c>
      <c r="H428" s="98">
        <f t="shared" si="453"/>
        <v>203.68588559</v>
      </c>
      <c r="I428" s="98">
        <f t="shared" si="453"/>
        <v>51.872847530000001</v>
      </c>
      <c r="J428" s="98">
        <f t="shared" si="453"/>
        <v>48.884116130000002</v>
      </c>
      <c r="K428" s="98">
        <f t="shared" si="453"/>
        <v>51.938026750000006</v>
      </c>
      <c r="L428" s="98">
        <f t="shared" si="453"/>
        <v>50.990895180000003</v>
      </c>
      <c r="M428" s="98">
        <f t="shared" si="453"/>
        <v>64.190215679999994</v>
      </c>
      <c r="N428" s="96">
        <v>412</v>
      </c>
    </row>
    <row r="429" spans="1:14" ht="12.75" customHeight="1" x14ac:dyDescent="0.2">
      <c r="A429" s="95">
        <v>413</v>
      </c>
      <c r="B429" s="16" t="s">
        <v>12</v>
      </c>
      <c r="C429" s="98">
        <f t="shared" ref="C429:M429" si="454">SUM(C432,C435,C438,C441,C444,C447,C450)</f>
        <v>168.88870800000001</v>
      </c>
      <c r="D429" s="98">
        <f t="shared" si="454"/>
        <v>40.809367000000002</v>
      </c>
      <c r="E429" s="98">
        <f t="shared" si="454"/>
        <v>41.079360999999999</v>
      </c>
      <c r="F429" s="98">
        <f t="shared" si="454"/>
        <v>42.308754</v>
      </c>
      <c r="G429" s="98">
        <f t="shared" si="454"/>
        <v>44.691225999999993</v>
      </c>
      <c r="H429" s="98">
        <f t="shared" si="454"/>
        <v>97.560131170000005</v>
      </c>
      <c r="I429" s="98">
        <f t="shared" si="454"/>
        <v>21.607240130000001</v>
      </c>
      <c r="J429" s="98">
        <f t="shared" si="454"/>
        <v>19.262738559999999</v>
      </c>
      <c r="K429" s="98">
        <f t="shared" si="454"/>
        <v>27.023324390000003</v>
      </c>
      <c r="L429" s="98">
        <f t="shared" si="454"/>
        <v>29.666828090000006</v>
      </c>
      <c r="M429" s="98">
        <f t="shared" si="454"/>
        <v>21.115283810000001</v>
      </c>
      <c r="N429" s="96">
        <v>413</v>
      </c>
    </row>
    <row r="430" spans="1:14" ht="12.75" customHeight="1" x14ac:dyDescent="0.2">
      <c r="A430" s="95">
        <v>414</v>
      </c>
      <c r="B430" s="23" t="s">
        <v>140</v>
      </c>
      <c r="C430" s="98">
        <f t="shared" ref="C430" si="455">SUM(C431)-SUM(C432)</f>
        <v>0</v>
      </c>
      <c r="D430" s="98">
        <f t="shared" ref="D430" si="456">SUM(D431)-SUM(D432)</f>
        <v>0</v>
      </c>
      <c r="E430" s="98">
        <f t="shared" ref="E430:M430" si="457">SUM(E431)-SUM(E432)</f>
        <v>0</v>
      </c>
      <c r="F430" s="98">
        <f t="shared" si="457"/>
        <v>0</v>
      </c>
      <c r="G430" s="98">
        <f t="shared" si="457"/>
        <v>0</v>
      </c>
      <c r="H430" s="98">
        <f t="shared" si="457"/>
        <v>0</v>
      </c>
      <c r="I430" s="98">
        <f t="shared" si="457"/>
        <v>0</v>
      </c>
      <c r="J430" s="98">
        <f t="shared" si="457"/>
        <v>0</v>
      </c>
      <c r="K430" s="98">
        <f t="shared" si="457"/>
        <v>0</v>
      </c>
      <c r="L430" s="98">
        <f t="shared" si="457"/>
        <v>0</v>
      </c>
      <c r="M430" s="98">
        <f t="shared" si="457"/>
        <v>0</v>
      </c>
      <c r="N430" s="96">
        <v>414</v>
      </c>
    </row>
    <row r="431" spans="1:14" ht="12.75" customHeight="1" x14ac:dyDescent="0.2">
      <c r="A431" s="95">
        <v>415</v>
      </c>
      <c r="B431" s="16" t="s">
        <v>11</v>
      </c>
      <c r="C431" s="99" t="s">
        <v>15</v>
      </c>
      <c r="D431" s="99" t="s">
        <v>15</v>
      </c>
      <c r="E431" s="99" t="s">
        <v>15</v>
      </c>
      <c r="F431" s="99" t="s">
        <v>15</v>
      </c>
      <c r="G431" s="99" t="s">
        <v>15</v>
      </c>
      <c r="H431" s="99" t="s">
        <v>15</v>
      </c>
      <c r="I431" s="99" t="s">
        <v>15</v>
      </c>
      <c r="J431" s="99" t="s">
        <v>15</v>
      </c>
      <c r="K431" s="99" t="s">
        <v>15</v>
      </c>
      <c r="L431" s="99" t="s">
        <v>15</v>
      </c>
      <c r="M431" s="99" t="s">
        <v>15</v>
      </c>
      <c r="N431" s="96">
        <v>415</v>
      </c>
    </row>
    <row r="432" spans="1:14" ht="12.75" customHeight="1" x14ac:dyDescent="0.2">
      <c r="A432" s="95">
        <v>416</v>
      </c>
      <c r="B432" s="16" t="s">
        <v>12</v>
      </c>
      <c r="C432" s="99" t="s">
        <v>15</v>
      </c>
      <c r="D432" s="99" t="s">
        <v>15</v>
      </c>
      <c r="E432" s="99" t="s">
        <v>15</v>
      </c>
      <c r="F432" s="99" t="s">
        <v>15</v>
      </c>
      <c r="G432" s="99" t="s">
        <v>15</v>
      </c>
      <c r="H432" s="99" t="s">
        <v>15</v>
      </c>
      <c r="I432" s="99" t="s">
        <v>15</v>
      </c>
      <c r="J432" s="99" t="s">
        <v>15</v>
      </c>
      <c r="K432" s="99" t="s">
        <v>15</v>
      </c>
      <c r="L432" s="99" t="s">
        <v>15</v>
      </c>
      <c r="M432" s="99" t="s">
        <v>15</v>
      </c>
      <c r="N432" s="96">
        <v>416</v>
      </c>
    </row>
    <row r="433" spans="1:14" ht="14.1" customHeight="1" x14ac:dyDescent="0.2">
      <c r="A433" s="95">
        <v>417</v>
      </c>
      <c r="B433" s="23" t="s">
        <v>141</v>
      </c>
      <c r="C433" s="98">
        <f t="shared" ref="C433:M433" si="458">SUM(C434)-SUM(C435)</f>
        <v>-2.492</v>
      </c>
      <c r="D433" s="98">
        <f t="shared" si="458"/>
        <v>-0.70099999999999996</v>
      </c>
      <c r="E433" s="98">
        <f t="shared" si="458"/>
        <v>-0.6</v>
      </c>
      <c r="F433" s="98">
        <f t="shared" si="458"/>
        <v>-0.48099999999999998</v>
      </c>
      <c r="G433" s="98">
        <f t="shared" si="458"/>
        <v>-0.71</v>
      </c>
      <c r="H433" s="98">
        <f t="shared" si="458"/>
        <v>-1.8929999999999998</v>
      </c>
      <c r="I433" s="98">
        <f t="shared" si="458"/>
        <v>-0.58689999999999998</v>
      </c>
      <c r="J433" s="98">
        <f t="shared" si="458"/>
        <v>-0.221</v>
      </c>
      <c r="K433" s="98">
        <f t="shared" si="458"/>
        <v>-0.38469999999999999</v>
      </c>
      <c r="L433" s="98">
        <f t="shared" si="458"/>
        <v>-0.70040000000000002</v>
      </c>
      <c r="M433" s="98">
        <f t="shared" si="458"/>
        <v>-0.30708999999999997</v>
      </c>
      <c r="N433" s="96">
        <v>417</v>
      </c>
    </row>
    <row r="434" spans="1:14" ht="12.75" customHeight="1" x14ac:dyDescent="0.2">
      <c r="A434" s="95">
        <v>418</v>
      </c>
      <c r="B434" s="16" t="s">
        <v>11</v>
      </c>
      <c r="C434" s="99" t="s">
        <v>15</v>
      </c>
      <c r="D434" s="99" t="s">
        <v>15</v>
      </c>
      <c r="E434" s="99" t="s">
        <v>15</v>
      </c>
      <c r="F434" s="99" t="s">
        <v>15</v>
      </c>
      <c r="G434" s="99" t="s">
        <v>15</v>
      </c>
      <c r="H434" s="99" t="s">
        <v>15</v>
      </c>
      <c r="I434" s="99" t="s">
        <v>15</v>
      </c>
      <c r="J434" s="99" t="s">
        <v>15</v>
      </c>
      <c r="K434" s="99" t="s">
        <v>15</v>
      </c>
      <c r="L434" s="99" t="s">
        <v>15</v>
      </c>
      <c r="M434" s="99" t="s">
        <v>15</v>
      </c>
      <c r="N434" s="96">
        <v>418</v>
      </c>
    </row>
    <row r="435" spans="1:14" ht="12.75" customHeight="1" x14ac:dyDescent="0.2">
      <c r="A435" s="95">
        <v>419</v>
      </c>
      <c r="B435" s="16" t="s">
        <v>12</v>
      </c>
      <c r="C435" s="98">
        <f t="shared" ref="C435" si="459">SUM(D435,E435,F435,G435)</f>
        <v>2.492</v>
      </c>
      <c r="D435" s="98">
        <v>0.70099999999999996</v>
      </c>
      <c r="E435" s="98">
        <v>0.6</v>
      </c>
      <c r="F435" s="98">
        <v>0.48099999999999998</v>
      </c>
      <c r="G435" s="98">
        <v>0.71</v>
      </c>
      <c r="H435" s="98">
        <f t="shared" ref="H435" si="460">SUM(I435,J435,K435,L435)</f>
        <v>1.8929999999999998</v>
      </c>
      <c r="I435" s="98">
        <v>0.58689999999999998</v>
      </c>
      <c r="J435" s="98">
        <v>0.221</v>
      </c>
      <c r="K435" s="98">
        <v>0.38469999999999999</v>
      </c>
      <c r="L435" s="98">
        <v>0.70040000000000002</v>
      </c>
      <c r="M435" s="98">
        <v>0.30708999999999997</v>
      </c>
      <c r="N435" s="96">
        <v>419</v>
      </c>
    </row>
    <row r="436" spans="1:14" ht="14.1" customHeight="1" x14ac:dyDescent="0.2">
      <c r="A436" s="95">
        <v>420</v>
      </c>
      <c r="B436" s="23" t="s">
        <v>142</v>
      </c>
      <c r="C436" s="98">
        <f t="shared" ref="C436" si="461">SUM(C437)-SUM(C438)</f>
        <v>133.38532599999999</v>
      </c>
      <c r="D436" s="98">
        <f t="shared" ref="D436" si="462">SUM(D437)-SUM(D438)</f>
        <v>33.439435999999993</v>
      </c>
      <c r="E436" s="98">
        <f t="shared" ref="E436:M436" si="463">SUM(E437)-SUM(E438)</f>
        <v>32.875121999999998</v>
      </c>
      <c r="F436" s="98">
        <f t="shared" si="463"/>
        <v>33.136267000000004</v>
      </c>
      <c r="G436" s="98">
        <f t="shared" si="463"/>
        <v>33.934500999999997</v>
      </c>
      <c r="H436" s="98">
        <f t="shared" si="463"/>
        <v>112.55599394999999</v>
      </c>
      <c r="I436" s="98">
        <f t="shared" si="463"/>
        <v>29.237576969999999</v>
      </c>
      <c r="J436" s="98">
        <f t="shared" si="463"/>
        <v>28.041292370000001</v>
      </c>
      <c r="K436" s="98">
        <f t="shared" si="463"/>
        <v>27.027124610000001</v>
      </c>
      <c r="L436" s="98">
        <f t="shared" si="463"/>
        <v>28.25</v>
      </c>
      <c r="M436" s="98">
        <f t="shared" si="463"/>
        <v>26.37</v>
      </c>
      <c r="N436" s="96">
        <v>420</v>
      </c>
    </row>
    <row r="437" spans="1:14" ht="12.75" customHeight="1" x14ac:dyDescent="0.2">
      <c r="A437" s="95">
        <v>421</v>
      </c>
      <c r="B437" s="16" t="s">
        <v>11</v>
      </c>
      <c r="C437" s="98">
        <f t="shared" ref="C437:C438" si="464">SUM(D437,E437,F437,G437)</f>
        <v>137.32781299999999</v>
      </c>
      <c r="D437" s="98">
        <v>34.409999999999997</v>
      </c>
      <c r="E437" s="98">
        <v>33.82</v>
      </c>
      <c r="F437" s="98">
        <v>34.115000000000002</v>
      </c>
      <c r="G437" s="98">
        <v>34.982813</v>
      </c>
      <c r="H437" s="98">
        <f t="shared" ref="H437:H438" si="465">SUM(I437,J437,K437,L437)</f>
        <v>116.65532999999999</v>
      </c>
      <c r="I437" s="98">
        <v>30.20533</v>
      </c>
      <c r="J437" s="98">
        <v>28.95</v>
      </c>
      <c r="K437" s="98">
        <v>28</v>
      </c>
      <c r="L437" s="98">
        <v>29.5</v>
      </c>
      <c r="M437" s="98">
        <v>27.5</v>
      </c>
      <c r="N437" s="96">
        <v>421</v>
      </c>
    </row>
    <row r="438" spans="1:14" ht="12.75" customHeight="1" x14ac:dyDescent="0.2">
      <c r="A438" s="95">
        <v>422</v>
      </c>
      <c r="B438" s="16" t="s">
        <v>12</v>
      </c>
      <c r="C438" s="98">
        <f t="shared" si="464"/>
        <v>3.9424869999999999</v>
      </c>
      <c r="D438" s="98">
        <v>0.97056399999999998</v>
      </c>
      <c r="E438" s="98">
        <v>0.944878</v>
      </c>
      <c r="F438" s="98">
        <v>0.97873299999999996</v>
      </c>
      <c r="G438" s="98">
        <v>1.0483119999999999</v>
      </c>
      <c r="H438" s="98">
        <f t="shared" si="465"/>
        <v>4.0993360499999998</v>
      </c>
      <c r="I438" s="98">
        <v>0.96775303000000001</v>
      </c>
      <c r="J438" s="98">
        <v>0.90870762999999999</v>
      </c>
      <c r="K438" s="98">
        <v>0.97287539000000001</v>
      </c>
      <c r="L438" s="98">
        <v>1.25</v>
      </c>
      <c r="M438" s="98">
        <v>1.1299999999999999</v>
      </c>
      <c r="N438" s="96">
        <v>422</v>
      </c>
    </row>
    <row r="439" spans="1:14" ht="14.1" customHeight="1" x14ac:dyDescent="0.2">
      <c r="A439" s="95">
        <v>423</v>
      </c>
      <c r="B439" s="23" t="s">
        <v>143</v>
      </c>
      <c r="C439" s="98">
        <f t="shared" ref="C439" si="466">SUM(C440)-SUM(C441)</f>
        <v>-95.539576000000011</v>
      </c>
      <c r="D439" s="98">
        <f t="shared" ref="D439" si="467">SUM(D440)-SUM(D441)</f>
        <v>-19.878924000000001</v>
      </c>
      <c r="E439" s="98">
        <f t="shared" ref="E439:M439" si="468">SUM(E440)-SUM(E441)</f>
        <v>-25.612441</v>
      </c>
      <c r="F439" s="98">
        <f t="shared" si="468"/>
        <v>-22.896833000000001</v>
      </c>
      <c r="G439" s="98">
        <f t="shared" si="468"/>
        <v>-27.151378000000001</v>
      </c>
      <c r="H439" s="98">
        <f t="shared" si="468"/>
        <v>-41.586098329999984</v>
      </c>
      <c r="I439" s="98">
        <f t="shared" si="468"/>
        <v>-10.542436439999999</v>
      </c>
      <c r="J439" s="98">
        <f t="shared" si="468"/>
        <v>-10.330063920000001</v>
      </c>
      <c r="K439" s="98">
        <f t="shared" si="468"/>
        <v>-7.8697592499999995</v>
      </c>
      <c r="L439" s="98">
        <f t="shared" si="468"/>
        <v>-12.843838720000003</v>
      </c>
      <c r="M439" s="98">
        <f t="shared" si="468"/>
        <v>-9.5688441799999993</v>
      </c>
      <c r="N439" s="96">
        <v>423</v>
      </c>
    </row>
    <row r="440" spans="1:14" ht="12.75" customHeight="1" x14ac:dyDescent="0.2">
      <c r="A440" s="95">
        <v>424</v>
      </c>
      <c r="B440" s="16" t="s">
        <v>11</v>
      </c>
      <c r="C440" s="98">
        <f t="shared" ref="C440:C441" si="469">SUM(D440,E440,F440,G440)</f>
        <v>38.695152999999998</v>
      </c>
      <c r="D440" s="98">
        <v>9.6014289999999995</v>
      </c>
      <c r="E440" s="98">
        <v>7.3290490000000004</v>
      </c>
      <c r="F440" s="98">
        <v>12.260370999999999</v>
      </c>
      <c r="G440" s="98">
        <v>9.5043039999999994</v>
      </c>
      <c r="H440" s="98">
        <f t="shared" ref="H440:H441" si="470">SUM(I440,J440,K440,L440)</f>
        <v>27.359788050000006</v>
      </c>
      <c r="I440" s="98">
        <v>5.3526544400000002</v>
      </c>
      <c r="J440" s="98">
        <v>4.9244420900000003</v>
      </c>
      <c r="K440" s="98">
        <v>7.5244440800000003</v>
      </c>
      <c r="L440" s="98">
        <v>9.5582474400000006</v>
      </c>
      <c r="M440" s="98">
        <v>3.9370461699999999</v>
      </c>
      <c r="N440" s="96">
        <v>424</v>
      </c>
    </row>
    <row r="441" spans="1:14" ht="12.75" customHeight="1" x14ac:dyDescent="0.2">
      <c r="A441" s="95">
        <v>425</v>
      </c>
      <c r="B441" s="16" t="s">
        <v>12</v>
      </c>
      <c r="C441" s="98">
        <f t="shared" si="469"/>
        <v>134.23472900000002</v>
      </c>
      <c r="D441" s="98">
        <v>29.480353000000001</v>
      </c>
      <c r="E441" s="98">
        <v>32.941490000000002</v>
      </c>
      <c r="F441" s="98">
        <v>35.157204</v>
      </c>
      <c r="G441" s="98">
        <v>36.655681999999999</v>
      </c>
      <c r="H441" s="98">
        <f t="shared" si="470"/>
        <v>68.94588637999999</v>
      </c>
      <c r="I441" s="98">
        <v>15.89509088</v>
      </c>
      <c r="J441" s="98">
        <v>15.25450601</v>
      </c>
      <c r="K441" s="98">
        <v>15.39420333</v>
      </c>
      <c r="L441" s="98">
        <v>22.402086160000003</v>
      </c>
      <c r="M441" s="98">
        <v>13.50589035</v>
      </c>
      <c r="N441" s="96">
        <v>425</v>
      </c>
    </row>
    <row r="442" spans="1:14" ht="14.1" customHeight="1" x14ac:dyDescent="0.2">
      <c r="A442" s="95">
        <v>426</v>
      </c>
      <c r="B442" s="23" t="s">
        <v>144</v>
      </c>
      <c r="C442" s="98">
        <f t="shared" ref="C442" si="471">SUM(C443)-SUM(C444)</f>
        <v>62.202439999999996</v>
      </c>
      <c r="D442" s="98">
        <f t="shared" ref="D442" si="472">SUM(D443)-SUM(D444)</f>
        <v>13.810233999999998</v>
      </c>
      <c r="E442" s="98">
        <f t="shared" ref="E442:M442" si="473">SUM(E443)-SUM(E444)</f>
        <v>12.044011999999999</v>
      </c>
      <c r="F442" s="98">
        <f t="shared" si="473"/>
        <v>16.294148</v>
      </c>
      <c r="G442" s="98">
        <f t="shared" si="473"/>
        <v>20.054046</v>
      </c>
      <c r="H442" s="98">
        <f t="shared" si="473"/>
        <v>37.048858799999991</v>
      </c>
      <c r="I442" s="98">
        <f t="shared" si="473"/>
        <v>12.157366869999999</v>
      </c>
      <c r="J442" s="98">
        <f t="shared" si="473"/>
        <v>12.13114912</v>
      </c>
      <c r="K442" s="98">
        <f t="shared" si="473"/>
        <v>6.1420369999999984</v>
      </c>
      <c r="L442" s="98">
        <f t="shared" si="473"/>
        <v>6.6183058099999998</v>
      </c>
      <c r="M442" s="98">
        <f t="shared" si="473"/>
        <v>26.580866049999997</v>
      </c>
      <c r="N442" s="96">
        <v>426</v>
      </c>
    </row>
    <row r="443" spans="1:14" ht="12.75" customHeight="1" x14ac:dyDescent="0.2">
      <c r="A443" s="95">
        <v>427</v>
      </c>
      <c r="B443" s="16" t="s">
        <v>11</v>
      </c>
      <c r="C443" s="98">
        <f t="shared" ref="C443:C444" si="474">SUM(D443,E443,F443,G443)</f>
        <v>90.421931999999998</v>
      </c>
      <c r="D443" s="98">
        <v>23.467683999999998</v>
      </c>
      <c r="E443" s="98">
        <v>18.637004999999998</v>
      </c>
      <c r="F443" s="98">
        <v>21.985965</v>
      </c>
      <c r="G443" s="98">
        <v>26.331278000000001</v>
      </c>
      <c r="H443" s="98">
        <f t="shared" ref="H443:H444" si="475">SUM(I443,J443,K443,L443)</f>
        <v>59.67076754</v>
      </c>
      <c r="I443" s="98">
        <v>16.314863089999999</v>
      </c>
      <c r="J443" s="98">
        <v>15.00967404</v>
      </c>
      <c r="K443" s="98">
        <v>16.41358267</v>
      </c>
      <c r="L443" s="98">
        <v>11.93264774</v>
      </c>
      <c r="M443" s="98">
        <v>32.753169509999999</v>
      </c>
      <c r="N443" s="96">
        <v>427</v>
      </c>
    </row>
    <row r="444" spans="1:14" ht="12.75" customHeight="1" x14ac:dyDescent="0.2">
      <c r="A444" s="95">
        <v>428</v>
      </c>
      <c r="B444" s="16" t="s">
        <v>12</v>
      </c>
      <c r="C444" s="98">
        <f t="shared" si="474"/>
        <v>28.219492000000002</v>
      </c>
      <c r="D444" s="98">
        <v>9.6574500000000008</v>
      </c>
      <c r="E444" s="98">
        <v>6.5929929999999999</v>
      </c>
      <c r="F444" s="98">
        <v>5.6918170000000003</v>
      </c>
      <c r="G444" s="98">
        <v>6.2772320000000006</v>
      </c>
      <c r="H444" s="98">
        <f t="shared" si="475"/>
        <v>22.621908740000006</v>
      </c>
      <c r="I444" s="98">
        <v>4.1574962200000005</v>
      </c>
      <c r="J444" s="98">
        <v>2.8785249199999998</v>
      </c>
      <c r="K444" s="98">
        <v>10.271545670000002</v>
      </c>
      <c r="L444" s="98">
        <v>5.3143419300000003</v>
      </c>
      <c r="M444" s="98">
        <v>6.1723034600000002</v>
      </c>
      <c r="N444" s="96">
        <v>428</v>
      </c>
    </row>
    <row r="445" spans="1:14" ht="14.1" customHeight="1" x14ac:dyDescent="0.2">
      <c r="A445" s="95">
        <v>429</v>
      </c>
      <c r="B445" s="23" t="s">
        <v>145</v>
      </c>
      <c r="C445" s="98">
        <f t="shared" ref="C445" si="476">SUM(C446)-SUM(C447)</f>
        <v>0</v>
      </c>
      <c r="D445" s="98">
        <f t="shared" ref="D445" si="477">SUM(D446)-SUM(D447)</f>
        <v>0</v>
      </c>
      <c r="E445" s="98">
        <f t="shared" ref="E445:M445" si="478">SUM(E446)-SUM(E447)</f>
        <v>0</v>
      </c>
      <c r="F445" s="98">
        <f t="shared" si="478"/>
        <v>0</v>
      </c>
      <c r="G445" s="98">
        <f t="shared" si="478"/>
        <v>0</v>
      </c>
      <c r="H445" s="98">
        <f t="shared" si="478"/>
        <v>0</v>
      </c>
      <c r="I445" s="98">
        <f t="shared" si="478"/>
        <v>0</v>
      </c>
      <c r="J445" s="98">
        <f t="shared" si="478"/>
        <v>0</v>
      </c>
      <c r="K445" s="98">
        <f t="shared" si="478"/>
        <v>0</v>
      </c>
      <c r="L445" s="98">
        <f t="shared" si="478"/>
        <v>0</v>
      </c>
      <c r="M445" s="98">
        <f t="shared" si="478"/>
        <v>0</v>
      </c>
      <c r="N445" s="96">
        <v>429</v>
      </c>
    </row>
    <row r="446" spans="1:14" ht="12.75" customHeight="1" x14ac:dyDescent="0.2">
      <c r="A446" s="95">
        <v>430</v>
      </c>
      <c r="B446" s="16" t="s">
        <v>11</v>
      </c>
      <c r="C446" s="99" t="s">
        <v>15</v>
      </c>
      <c r="D446" s="99" t="s">
        <v>15</v>
      </c>
      <c r="E446" s="99" t="s">
        <v>15</v>
      </c>
      <c r="F446" s="99" t="s">
        <v>15</v>
      </c>
      <c r="G446" s="99" t="s">
        <v>15</v>
      </c>
      <c r="H446" s="99" t="s">
        <v>15</v>
      </c>
      <c r="I446" s="99" t="s">
        <v>15</v>
      </c>
      <c r="J446" s="99" t="s">
        <v>15</v>
      </c>
      <c r="K446" s="99" t="s">
        <v>15</v>
      </c>
      <c r="L446" s="99" t="s">
        <v>15</v>
      </c>
      <c r="M446" s="99" t="s">
        <v>15</v>
      </c>
      <c r="N446" s="96">
        <v>430</v>
      </c>
    </row>
    <row r="447" spans="1:14" ht="12.75" customHeight="1" x14ac:dyDescent="0.2">
      <c r="A447" s="95">
        <v>431</v>
      </c>
      <c r="B447" s="16" t="s">
        <v>12</v>
      </c>
      <c r="C447" s="99" t="s">
        <v>15</v>
      </c>
      <c r="D447" s="99" t="s">
        <v>15</v>
      </c>
      <c r="E447" s="99" t="s">
        <v>15</v>
      </c>
      <c r="F447" s="99" t="s">
        <v>15</v>
      </c>
      <c r="G447" s="99" t="s">
        <v>15</v>
      </c>
      <c r="H447" s="99" t="s">
        <v>15</v>
      </c>
      <c r="I447" s="99" t="s">
        <v>15</v>
      </c>
      <c r="J447" s="99" t="s">
        <v>15</v>
      </c>
      <c r="K447" s="99" t="s">
        <v>15</v>
      </c>
      <c r="L447" s="99" t="s">
        <v>15</v>
      </c>
      <c r="M447" s="99" t="s">
        <v>15</v>
      </c>
      <c r="N447" s="96">
        <v>431</v>
      </c>
    </row>
    <row r="448" spans="1:14" ht="14.1" customHeight="1" x14ac:dyDescent="0.2">
      <c r="A448" s="95">
        <v>432</v>
      </c>
      <c r="B448" s="23" t="s">
        <v>146</v>
      </c>
      <c r="C448" s="98">
        <f t="shared" ref="C448:M448" si="479">SUM(C449)-SUM(C450)</f>
        <v>0</v>
      </c>
      <c r="D448" s="98">
        <f t="shared" si="479"/>
        <v>0</v>
      </c>
      <c r="E448" s="98">
        <f t="shared" si="479"/>
        <v>0</v>
      </c>
      <c r="F448" s="98">
        <f t="shared" si="479"/>
        <v>0</v>
      </c>
      <c r="G448" s="98">
        <f t="shared" si="479"/>
        <v>0</v>
      </c>
      <c r="H448" s="98">
        <f t="shared" si="479"/>
        <v>0</v>
      </c>
      <c r="I448" s="98">
        <f t="shared" si="479"/>
        <v>0</v>
      </c>
      <c r="J448" s="98">
        <f t="shared" si="479"/>
        <v>0</v>
      </c>
      <c r="K448" s="98">
        <f t="shared" si="479"/>
        <v>0</v>
      </c>
      <c r="L448" s="98">
        <f t="shared" si="479"/>
        <v>0</v>
      </c>
      <c r="M448" s="98">
        <f t="shared" si="479"/>
        <v>0</v>
      </c>
      <c r="N448" s="96">
        <v>432</v>
      </c>
    </row>
    <row r="449" spans="1:14" ht="12.75" customHeight="1" x14ac:dyDescent="0.2">
      <c r="A449" s="95">
        <v>433</v>
      </c>
      <c r="B449" s="16" t="s">
        <v>11</v>
      </c>
      <c r="C449" s="99" t="s">
        <v>15</v>
      </c>
      <c r="D449" s="99" t="s">
        <v>15</v>
      </c>
      <c r="E449" s="99" t="s">
        <v>15</v>
      </c>
      <c r="F449" s="99" t="s">
        <v>15</v>
      </c>
      <c r="G449" s="99" t="s">
        <v>15</v>
      </c>
      <c r="H449" s="99" t="s">
        <v>15</v>
      </c>
      <c r="I449" s="99" t="s">
        <v>15</v>
      </c>
      <c r="J449" s="99" t="s">
        <v>15</v>
      </c>
      <c r="K449" s="99" t="s">
        <v>15</v>
      </c>
      <c r="L449" s="99" t="s">
        <v>15</v>
      </c>
      <c r="M449" s="99" t="s">
        <v>15</v>
      </c>
      <c r="N449" s="96">
        <v>433</v>
      </c>
    </row>
    <row r="450" spans="1:14" ht="12.75" customHeight="1" x14ac:dyDescent="0.2">
      <c r="A450" s="95">
        <v>434</v>
      </c>
      <c r="B450" s="16" t="s">
        <v>12</v>
      </c>
      <c r="C450" s="98">
        <f t="shared" ref="C450" si="480">SUM(D450,E450,F450,G450)</f>
        <v>0</v>
      </c>
      <c r="D450" s="98">
        <v>0</v>
      </c>
      <c r="E450" s="98">
        <v>0</v>
      </c>
      <c r="F450" s="98">
        <v>0</v>
      </c>
      <c r="G450" s="98">
        <v>0</v>
      </c>
      <c r="H450" s="98">
        <f t="shared" ref="H450" si="481">SUM(I450,J450,K450,L450)</f>
        <v>0</v>
      </c>
      <c r="I450" s="98">
        <v>0</v>
      </c>
      <c r="J450" s="98">
        <v>0</v>
      </c>
      <c r="K450" s="98">
        <v>0</v>
      </c>
      <c r="L450" s="98">
        <v>0</v>
      </c>
      <c r="M450" s="98">
        <v>0</v>
      </c>
      <c r="N450" s="96">
        <v>434</v>
      </c>
    </row>
    <row r="451" spans="1:14" ht="12.75" customHeight="1" x14ac:dyDescent="0.2">
      <c r="A451" s="95">
        <v>435</v>
      </c>
      <c r="B451" s="18" t="s">
        <v>147</v>
      </c>
      <c r="C451" s="98">
        <f t="shared" ref="C451" si="482">SUM(C452)-SUM(C453)</f>
        <v>0</v>
      </c>
      <c r="D451" s="98">
        <f t="shared" ref="D451" si="483">SUM(D452)-SUM(D453)</f>
        <v>0</v>
      </c>
      <c r="E451" s="98">
        <f t="shared" ref="E451:M451" si="484">SUM(E452)-SUM(E453)</f>
        <v>0</v>
      </c>
      <c r="F451" s="98">
        <f t="shared" si="484"/>
        <v>0</v>
      </c>
      <c r="G451" s="98">
        <f t="shared" si="484"/>
        <v>0</v>
      </c>
      <c r="H451" s="98">
        <f t="shared" si="484"/>
        <v>0</v>
      </c>
      <c r="I451" s="98">
        <f t="shared" si="484"/>
        <v>0</v>
      </c>
      <c r="J451" s="98">
        <f t="shared" si="484"/>
        <v>0</v>
      </c>
      <c r="K451" s="98">
        <f t="shared" si="484"/>
        <v>0</v>
      </c>
      <c r="L451" s="98">
        <f t="shared" si="484"/>
        <v>0</v>
      </c>
      <c r="M451" s="98">
        <f t="shared" si="484"/>
        <v>0</v>
      </c>
      <c r="N451" s="96">
        <v>435</v>
      </c>
    </row>
    <row r="452" spans="1:14" ht="12.75" customHeight="1" x14ac:dyDescent="0.2">
      <c r="A452" s="95">
        <v>436</v>
      </c>
      <c r="B452" s="16" t="s">
        <v>11</v>
      </c>
      <c r="C452" s="99" t="s">
        <v>15</v>
      </c>
      <c r="D452" s="99" t="s">
        <v>15</v>
      </c>
      <c r="E452" s="99" t="s">
        <v>15</v>
      </c>
      <c r="F452" s="99" t="s">
        <v>15</v>
      </c>
      <c r="G452" s="99" t="s">
        <v>15</v>
      </c>
      <c r="H452" s="99" t="s">
        <v>15</v>
      </c>
      <c r="I452" s="99" t="s">
        <v>15</v>
      </c>
      <c r="J452" s="99" t="s">
        <v>15</v>
      </c>
      <c r="K452" s="99" t="s">
        <v>15</v>
      </c>
      <c r="L452" s="99" t="s">
        <v>15</v>
      </c>
      <c r="M452" s="99" t="s">
        <v>15</v>
      </c>
      <c r="N452" s="96">
        <v>436</v>
      </c>
    </row>
    <row r="453" spans="1:14" ht="12.75" customHeight="1" x14ac:dyDescent="0.2">
      <c r="A453" s="95">
        <v>437</v>
      </c>
      <c r="B453" s="16" t="s">
        <v>12</v>
      </c>
      <c r="C453" s="99" t="s">
        <v>15</v>
      </c>
      <c r="D453" s="99" t="s">
        <v>15</v>
      </c>
      <c r="E453" s="99" t="s">
        <v>15</v>
      </c>
      <c r="F453" s="99" t="s">
        <v>15</v>
      </c>
      <c r="G453" s="99" t="s">
        <v>15</v>
      </c>
      <c r="H453" s="99" t="s">
        <v>15</v>
      </c>
      <c r="I453" s="99" t="s">
        <v>15</v>
      </c>
      <c r="J453" s="99" t="s">
        <v>15</v>
      </c>
      <c r="K453" s="99" t="s">
        <v>15</v>
      </c>
      <c r="L453" s="99" t="s">
        <v>15</v>
      </c>
      <c r="M453" s="99" t="s">
        <v>15</v>
      </c>
      <c r="N453" s="96">
        <v>437</v>
      </c>
    </row>
    <row r="454" spans="1:14" ht="14.1" customHeight="1" x14ac:dyDescent="0.2">
      <c r="A454" s="95">
        <v>438</v>
      </c>
      <c r="B454" s="17" t="s">
        <v>148</v>
      </c>
      <c r="C454" s="98">
        <f t="shared" ref="C454:M454" si="485">SUM(C455)-SUM(C456)</f>
        <v>0</v>
      </c>
      <c r="D454" s="98">
        <f t="shared" si="485"/>
        <v>0</v>
      </c>
      <c r="E454" s="98">
        <f t="shared" si="485"/>
        <v>0</v>
      </c>
      <c r="F454" s="98">
        <f t="shared" si="485"/>
        <v>0</v>
      </c>
      <c r="G454" s="98">
        <f t="shared" si="485"/>
        <v>0</v>
      </c>
      <c r="H454" s="98">
        <f t="shared" si="485"/>
        <v>0</v>
      </c>
      <c r="I454" s="98">
        <f t="shared" si="485"/>
        <v>0</v>
      </c>
      <c r="J454" s="98">
        <f t="shared" si="485"/>
        <v>0</v>
      </c>
      <c r="K454" s="98">
        <f t="shared" si="485"/>
        <v>0</v>
      </c>
      <c r="L454" s="98">
        <f t="shared" si="485"/>
        <v>0</v>
      </c>
      <c r="M454" s="98">
        <f t="shared" si="485"/>
        <v>0</v>
      </c>
      <c r="N454" s="96">
        <v>438</v>
      </c>
    </row>
    <row r="455" spans="1:14" ht="12.75" customHeight="1" x14ac:dyDescent="0.2">
      <c r="A455" s="95">
        <v>439</v>
      </c>
      <c r="B455" s="16" t="s">
        <v>11</v>
      </c>
      <c r="C455" s="99" t="s">
        <v>15</v>
      </c>
      <c r="D455" s="99" t="s">
        <v>15</v>
      </c>
      <c r="E455" s="99" t="s">
        <v>15</v>
      </c>
      <c r="F455" s="99" t="s">
        <v>15</v>
      </c>
      <c r="G455" s="99" t="s">
        <v>15</v>
      </c>
      <c r="H455" s="99" t="s">
        <v>15</v>
      </c>
      <c r="I455" s="99" t="s">
        <v>15</v>
      </c>
      <c r="J455" s="99" t="s">
        <v>15</v>
      </c>
      <c r="K455" s="99" t="s">
        <v>15</v>
      </c>
      <c r="L455" s="99" t="s">
        <v>15</v>
      </c>
      <c r="M455" s="99" t="s">
        <v>15</v>
      </c>
      <c r="N455" s="96">
        <v>439</v>
      </c>
    </row>
    <row r="456" spans="1:14" ht="12.75" customHeight="1" x14ac:dyDescent="0.2">
      <c r="A456" s="95">
        <v>440</v>
      </c>
      <c r="B456" s="16" t="s">
        <v>12</v>
      </c>
      <c r="C456" s="99" t="s">
        <v>15</v>
      </c>
      <c r="D456" s="99" t="s">
        <v>15</v>
      </c>
      <c r="E456" s="99" t="s">
        <v>15</v>
      </c>
      <c r="F456" s="99" t="s">
        <v>15</v>
      </c>
      <c r="G456" s="99" t="s">
        <v>15</v>
      </c>
      <c r="H456" s="99" t="s">
        <v>15</v>
      </c>
      <c r="I456" s="99" t="s">
        <v>15</v>
      </c>
      <c r="J456" s="99" t="s">
        <v>15</v>
      </c>
      <c r="K456" s="99" t="s">
        <v>15</v>
      </c>
      <c r="L456" s="99" t="s">
        <v>15</v>
      </c>
      <c r="M456" s="99" t="s">
        <v>15</v>
      </c>
      <c r="N456" s="96">
        <v>440</v>
      </c>
    </row>
    <row r="457" spans="1:14" ht="14.1" customHeight="1" x14ac:dyDescent="0.2">
      <c r="A457" s="95">
        <v>441</v>
      </c>
      <c r="B457" s="33" t="s">
        <v>21</v>
      </c>
      <c r="C457" s="98"/>
      <c r="D457" s="98"/>
      <c r="E457" s="98"/>
      <c r="F457" s="98"/>
      <c r="G457" s="98"/>
      <c r="H457" s="98"/>
      <c r="I457" s="98"/>
      <c r="J457" s="98"/>
      <c r="K457" s="98"/>
      <c r="L457" s="98"/>
      <c r="M457" s="98"/>
      <c r="N457" s="96">
        <v>441</v>
      </c>
    </row>
    <row r="458" spans="1:14" ht="14.1" customHeight="1" x14ac:dyDescent="0.2">
      <c r="A458" s="95">
        <v>442</v>
      </c>
      <c r="B458" s="22" t="s">
        <v>149</v>
      </c>
      <c r="C458" s="97">
        <f t="shared" ref="C458:M458" si="486">SUM(C459)-SUM(C460)</f>
        <v>22.118534999999998</v>
      </c>
      <c r="D458" s="97">
        <f t="shared" si="486"/>
        <v>5.5956929999999998</v>
      </c>
      <c r="E458" s="97">
        <f t="shared" si="486"/>
        <v>5.3184610000000001</v>
      </c>
      <c r="F458" s="97">
        <f t="shared" si="486"/>
        <v>5.4025059999999998</v>
      </c>
      <c r="G458" s="97">
        <f t="shared" si="486"/>
        <v>5.8018749999999999</v>
      </c>
      <c r="H458" s="97">
        <f t="shared" si="486"/>
        <v>11.094356999999999</v>
      </c>
      <c r="I458" s="97">
        <f t="shared" si="486"/>
        <v>3.0247570000000001</v>
      </c>
      <c r="J458" s="97">
        <f t="shared" si="486"/>
        <v>2.7696000000000001</v>
      </c>
      <c r="K458" s="97">
        <f t="shared" si="486"/>
        <v>2.5099999999999998</v>
      </c>
      <c r="L458" s="97">
        <f t="shared" si="486"/>
        <v>2.79</v>
      </c>
      <c r="M458" s="97">
        <f t="shared" si="486"/>
        <v>1.0759000000000001</v>
      </c>
      <c r="N458" s="96">
        <v>442</v>
      </c>
    </row>
    <row r="459" spans="1:14" ht="14.1" customHeight="1" x14ac:dyDescent="0.2">
      <c r="A459" s="95">
        <v>443</v>
      </c>
      <c r="B459" s="16" t="s">
        <v>11</v>
      </c>
      <c r="C459" s="98">
        <f t="shared" ref="C459:M460" si="487">SUM(C462,C465)</f>
        <v>22.118534999999998</v>
      </c>
      <c r="D459" s="98">
        <f t="shared" si="487"/>
        <v>5.5956929999999998</v>
      </c>
      <c r="E459" s="98">
        <f t="shared" si="487"/>
        <v>5.3184610000000001</v>
      </c>
      <c r="F459" s="98">
        <f t="shared" si="487"/>
        <v>5.4025059999999998</v>
      </c>
      <c r="G459" s="98">
        <f t="shared" si="487"/>
        <v>5.8018749999999999</v>
      </c>
      <c r="H459" s="98">
        <f t="shared" si="487"/>
        <v>11.094356999999999</v>
      </c>
      <c r="I459" s="98">
        <f t="shared" si="487"/>
        <v>3.0247570000000001</v>
      </c>
      <c r="J459" s="98">
        <f t="shared" si="487"/>
        <v>2.7696000000000001</v>
      </c>
      <c r="K459" s="98">
        <f t="shared" si="487"/>
        <v>2.5099999999999998</v>
      </c>
      <c r="L459" s="98">
        <f t="shared" si="487"/>
        <v>2.79</v>
      </c>
      <c r="M459" s="98">
        <f t="shared" si="487"/>
        <v>1.0759000000000001</v>
      </c>
      <c r="N459" s="96">
        <v>443</v>
      </c>
    </row>
    <row r="460" spans="1:14" ht="14.1" customHeight="1" x14ac:dyDescent="0.2">
      <c r="A460" s="95">
        <v>444</v>
      </c>
      <c r="B460" s="16" t="s">
        <v>12</v>
      </c>
      <c r="C460" s="98">
        <f t="shared" si="487"/>
        <v>0</v>
      </c>
      <c r="D460" s="98">
        <f t="shared" si="487"/>
        <v>0</v>
      </c>
      <c r="E460" s="98">
        <f t="shared" si="487"/>
        <v>0</v>
      </c>
      <c r="F460" s="98">
        <f t="shared" si="487"/>
        <v>0</v>
      </c>
      <c r="G460" s="98">
        <f t="shared" si="487"/>
        <v>0</v>
      </c>
      <c r="H460" s="98">
        <f t="shared" si="487"/>
        <v>0</v>
      </c>
      <c r="I460" s="98">
        <f t="shared" si="487"/>
        <v>0</v>
      </c>
      <c r="J460" s="98">
        <f t="shared" si="487"/>
        <v>0</v>
      </c>
      <c r="K460" s="98">
        <f t="shared" si="487"/>
        <v>0</v>
      </c>
      <c r="L460" s="98">
        <f t="shared" si="487"/>
        <v>0</v>
      </c>
      <c r="M460" s="98">
        <f t="shared" si="487"/>
        <v>0</v>
      </c>
      <c r="N460" s="96">
        <v>444</v>
      </c>
    </row>
    <row r="461" spans="1:14" ht="14.1" customHeight="1" x14ac:dyDescent="0.2">
      <c r="A461" s="95">
        <v>445</v>
      </c>
      <c r="B461" s="22" t="s">
        <v>30</v>
      </c>
      <c r="C461" s="58">
        <f t="shared" ref="C461" si="488">SUM(C462)-SUM(C463)</f>
        <v>0</v>
      </c>
      <c r="D461" s="58">
        <f t="shared" ref="D461" si="489">SUM(D462)-SUM(D463)</f>
        <v>0</v>
      </c>
      <c r="E461" s="58">
        <f t="shared" ref="E461:M461" si="490">SUM(E462)-SUM(E463)</f>
        <v>0</v>
      </c>
      <c r="F461" s="58">
        <f t="shared" si="490"/>
        <v>0</v>
      </c>
      <c r="G461" s="58">
        <f t="shared" si="490"/>
        <v>0</v>
      </c>
      <c r="H461" s="58">
        <f t="shared" si="490"/>
        <v>0</v>
      </c>
      <c r="I461" s="58">
        <f t="shared" si="490"/>
        <v>0</v>
      </c>
      <c r="J461" s="58">
        <f t="shared" si="490"/>
        <v>0</v>
      </c>
      <c r="K461" s="58">
        <f t="shared" si="490"/>
        <v>0</v>
      </c>
      <c r="L461" s="58">
        <f t="shared" si="490"/>
        <v>0</v>
      </c>
      <c r="M461" s="58">
        <f t="shared" si="490"/>
        <v>0</v>
      </c>
      <c r="N461" s="96">
        <v>445</v>
      </c>
    </row>
    <row r="462" spans="1:14" ht="14.1" customHeight="1" x14ac:dyDescent="0.2">
      <c r="A462" s="95">
        <v>446</v>
      </c>
      <c r="B462" s="16" t="s">
        <v>11</v>
      </c>
      <c r="C462" s="99" t="s">
        <v>15</v>
      </c>
      <c r="D462" s="99" t="s">
        <v>15</v>
      </c>
      <c r="E462" s="99" t="s">
        <v>15</v>
      </c>
      <c r="F462" s="99" t="s">
        <v>15</v>
      </c>
      <c r="G462" s="99" t="s">
        <v>15</v>
      </c>
      <c r="H462" s="99" t="s">
        <v>15</v>
      </c>
      <c r="I462" s="99" t="s">
        <v>15</v>
      </c>
      <c r="J462" s="99" t="s">
        <v>15</v>
      </c>
      <c r="K462" s="99" t="s">
        <v>15</v>
      </c>
      <c r="L462" s="99" t="s">
        <v>15</v>
      </c>
      <c r="M462" s="99" t="s">
        <v>15</v>
      </c>
      <c r="N462" s="96">
        <v>446</v>
      </c>
    </row>
    <row r="463" spans="1:14" ht="14.1" customHeight="1" x14ac:dyDescent="0.2">
      <c r="A463" s="95">
        <v>447</v>
      </c>
      <c r="B463" s="16" t="s">
        <v>12</v>
      </c>
      <c r="C463" s="99" t="s">
        <v>15</v>
      </c>
      <c r="D463" s="99" t="s">
        <v>15</v>
      </c>
      <c r="E463" s="99" t="s">
        <v>15</v>
      </c>
      <c r="F463" s="99" t="s">
        <v>15</v>
      </c>
      <c r="G463" s="99" t="s">
        <v>15</v>
      </c>
      <c r="H463" s="99" t="s">
        <v>15</v>
      </c>
      <c r="I463" s="99" t="s">
        <v>15</v>
      </c>
      <c r="J463" s="99" t="s">
        <v>15</v>
      </c>
      <c r="K463" s="99" t="s">
        <v>15</v>
      </c>
      <c r="L463" s="99" t="s">
        <v>15</v>
      </c>
      <c r="M463" s="99" t="s">
        <v>15</v>
      </c>
      <c r="N463" s="96">
        <v>447</v>
      </c>
    </row>
    <row r="464" spans="1:14" ht="14.1" customHeight="1" x14ac:dyDescent="0.2">
      <c r="A464" s="95">
        <v>448</v>
      </c>
      <c r="B464" s="22" t="s">
        <v>150</v>
      </c>
      <c r="C464" s="58">
        <f t="shared" ref="C464:M464" si="491">SUM(C465)-SUM(C466)</f>
        <v>22.118534999999998</v>
      </c>
      <c r="D464" s="58">
        <f t="shared" si="491"/>
        <v>5.5956929999999998</v>
      </c>
      <c r="E464" s="58">
        <f t="shared" si="491"/>
        <v>5.3184610000000001</v>
      </c>
      <c r="F464" s="58">
        <f t="shared" si="491"/>
        <v>5.4025059999999998</v>
      </c>
      <c r="G464" s="58">
        <f t="shared" si="491"/>
        <v>5.8018749999999999</v>
      </c>
      <c r="H464" s="58">
        <f t="shared" si="491"/>
        <v>11.094356999999999</v>
      </c>
      <c r="I464" s="58">
        <f t="shared" si="491"/>
        <v>3.0247570000000001</v>
      </c>
      <c r="J464" s="58">
        <f t="shared" si="491"/>
        <v>2.7696000000000001</v>
      </c>
      <c r="K464" s="58">
        <f t="shared" si="491"/>
        <v>2.5099999999999998</v>
      </c>
      <c r="L464" s="58">
        <f t="shared" si="491"/>
        <v>2.79</v>
      </c>
      <c r="M464" s="58">
        <f t="shared" si="491"/>
        <v>1.0759000000000001</v>
      </c>
      <c r="N464" s="96">
        <v>448</v>
      </c>
    </row>
    <row r="465" spans="1:14" ht="14.1" customHeight="1" x14ac:dyDescent="0.2">
      <c r="A465" s="95">
        <v>449</v>
      </c>
      <c r="B465" s="16" t="s">
        <v>11</v>
      </c>
      <c r="C465" s="98">
        <f>SUM(C468,C481)</f>
        <v>22.118534999999998</v>
      </c>
      <c r="D465" s="98">
        <f t="shared" ref="D465:G466" si="492">SUM(D468,D481)</f>
        <v>5.5956929999999998</v>
      </c>
      <c r="E465" s="98">
        <f t="shared" si="492"/>
        <v>5.3184610000000001</v>
      </c>
      <c r="F465" s="98">
        <f t="shared" si="492"/>
        <v>5.4025059999999998</v>
      </c>
      <c r="G465" s="98">
        <f t="shared" si="492"/>
        <v>5.8018749999999999</v>
      </c>
      <c r="H465" s="98">
        <f>SUM(H468,H481)</f>
        <v>11.094356999999999</v>
      </c>
      <c r="I465" s="98">
        <f t="shared" ref="I465:M466" si="493">SUM(I468,I481)</f>
        <v>3.0247570000000001</v>
      </c>
      <c r="J465" s="98">
        <f t="shared" si="493"/>
        <v>2.7696000000000001</v>
      </c>
      <c r="K465" s="98">
        <f t="shared" si="493"/>
        <v>2.5099999999999998</v>
      </c>
      <c r="L465" s="98">
        <f t="shared" si="493"/>
        <v>2.79</v>
      </c>
      <c r="M465" s="98">
        <f t="shared" si="493"/>
        <v>1.0759000000000001</v>
      </c>
      <c r="N465" s="96">
        <v>449</v>
      </c>
    </row>
    <row r="466" spans="1:14" ht="14.1" customHeight="1" x14ac:dyDescent="0.2">
      <c r="A466" s="95">
        <v>450</v>
      </c>
      <c r="B466" s="16" t="s">
        <v>12</v>
      </c>
      <c r="C466" s="98">
        <f>SUM(C469,C482)</f>
        <v>0</v>
      </c>
      <c r="D466" s="98">
        <f t="shared" si="492"/>
        <v>0</v>
      </c>
      <c r="E466" s="98">
        <f t="shared" si="492"/>
        <v>0</v>
      </c>
      <c r="F466" s="98">
        <f t="shared" si="492"/>
        <v>0</v>
      </c>
      <c r="G466" s="98">
        <f t="shared" si="492"/>
        <v>0</v>
      </c>
      <c r="H466" s="98">
        <f>SUM(H469,H482)</f>
        <v>0</v>
      </c>
      <c r="I466" s="98">
        <f t="shared" si="493"/>
        <v>0</v>
      </c>
      <c r="J466" s="98">
        <f t="shared" si="493"/>
        <v>0</v>
      </c>
      <c r="K466" s="98">
        <f t="shared" si="493"/>
        <v>0</v>
      </c>
      <c r="L466" s="98">
        <f t="shared" si="493"/>
        <v>0</v>
      </c>
      <c r="M466" s="98">
        <f t="shared" si="493"/>
        <v>0</v>
      </c>
      <c r="N466" s="96">
        <v>450</v>
      </c>
    </row>
    <row r="467" spans="1:14" ht="14.1" customHeight="1" x14ac:dyDescent="0.2">
      <c r="A467" s="95">
        <v>451</v>
      </c>
      <c r="B467" s="17" t="s">
        <v>151</v>
      </c>
      <c r="C467" s="58">
        <f t="shared" ref="C467" si="494">SUM(C468)-SUM(C469)</f>
        <v>22.118534999999998</v>
      </c>
      <c r="D467" s="58">
        <f t="shared" ref="D467" si="495">SUM(D468)-SUM(D469)</f>
        <v>5.5956929999999998</v>
      </c>
      <c r="E467" s="58">
        <f t="shared" ref="E467:M467" si="496">SUM(E468)-SUM(E469)</f>
        <v>5.3184610000000001</v>
      </c>
      <c r="F467" s="58">
        <f t="shared" si="496"/>
        <v>5.4025059999999998</v>
      </c>
      <c r="G467" s="58">
        <f t="shared" si="496"/>
        <v>5.8018749999999999</v>
      </c>
      <c r="H467" s="58">
        <f t="shared" si="496"/>
        <v>11.094356999999999</v>
      </c>
      <c r="I467" s="58">
        <f t="shared" si="496"/>
        <v>3.0247570000000001</v>
      </c>
      <c r="J467" s="58">
        <f t="shared" si="496"/>
        <v>2.7696000000000001</v>
      </c>
      <c r="K467" s="58">
        <f t="shared" si="496"/>
        <v>2.5099999999999998</v>
      </c>
      <c r="L467" s="58">
        <f t="shared" si="496"/>
        <v>2.79</v>
      </c>
      <c r="M467" s="58">
        <f t="shared" si="496"/>
        <v>1.0759000000000001</v>
      </c>
      <c r="N467" s="96">
        <v>451</v>
      </c>
    </row>
    <row r="468" spans="1:14" ht="14.1" customHeight="1" x14ac:dyDescent="0.2">
      <c r="A468" s="95">
        <v>452</v>
      </c>
      <c r="B468" s="16" t="s">
        <v>11</v>
      </c>
      <c r="C468" s="98">
        <f t="shared" ref="C468:M469" si="497">SUM(C472,C475)</f>
        <v>22.118534999999998</v>
      </c>
      <c r="D468" s="98">
        <f t="shared" si="497"/>
        <v>5.5956929999999998</v>
      </c>
      <c r="E468" s="98">
        <f t="shared" si="497"/>
        <v>5.3184610000000001</v>
      </c>
      <c r="F468" s="98">
        <f t="shared" si="497"/>
        <v>5.4025059999999998</v>
      </c>
      <c r="G468" s="98">
        <f t="shared" si="497"/>
        <v>5.8018749999999999</v>
      </c>
      <c r="H468" s="98">
        <f t="shared" si="497"/>
        <v>11.094356999999999</v>
      </c>
      <c r="I468" s="98">
        <f t="shared" si="497"/>
        <v>3.0247570000000001</v>
      </c>
      <c r="J468" s="98">
        <f t="shared" si="497"/>
        <v>2.7696000000000001</v>
      </c>
      <c r="K468" s="98">
        <f t="shared" si="497"/>
        <v>2.5099999999999998</v>
      </c>
      <c r="L468" s="98">
        <f t="shared" si="497"/>
        <v>2.79</v>
      </c>
      <c r="M468" s="98">
        <f t="shared" si="497"/>
        <v>1.0759000000000001</v>
      </c>
      <c r="N468" s="96">
        <v>452</v>
      </c>
    </row>
    <row r="469" spans="1:14" ht="14.1" customHeight="1" x14ac:dyDescent="0.2">
      <c r="A469" s="95">
        <v>453</v>
      </c>
      <c r="B469" s="16" t="s">
        <v>12</v>
      </c>
      <c r="C469" s="98">
        <f t="shared" si="497"/>
        <v>0</v>
      </c>
      <c r="D469" s="98">
        <f t="shared" si="497"/>
        <v>0</v>
      </c>
      <c r="E469" s="98">
        <f t="shared" si="497"/>
        <v>0</v>
      </c>
      <c r="F469" s="98">
        <f t="shared" si="497"/>
        <v>0</v>
      </c>
      <c r="G469" s="98">
        <f t="shared" si="497"/>
        <v>0</v>
      </c>
      <c r="H469" s="98">
        <f t="shared" si="497"/>
        <v>0</v>
      </c>
      <c r="I469" s="98">
        <f t="shared" si="497"/>
        <v>0</v>
      </c>
      <c r="J469" s="98">
        <f t="shared" si="497"/>
        <v>0</v>
      </c>
      <c r="K469" s="98">
        <f t="shared" si="497"/>
        <v>0</v>
      </c>
      <c r="L469" s="98">
        <f t="shared" si="497"/>
        <v>0</v>
      </c>
      <c r="M469" s="98">
        <f t="shared" si="497"/>
        <v>0</v>
      </c>
      <c r="N469" s="96">
        <v>453</v>
      </c>
    </row>
    <row r="470" spans="1:14" ht="12.75" customHeight="1" x14ac:dyDescent="0.2">
      <c r="A470" s="95"/>
      <c r="B470" s="33" t="s">
        <v>372</v>
      </c>
      <c r="C470" s="98"/>
      <c r="D470" s="98"/>
      <c r="E470" s="98"/>
      <c r="F470" s="98"/>
      <c r="G470" s="98"/>
      <c r="H470" s="98"/>
      <c r="I470" s="98"/>
      <c r="J470" s="98"/>
      <c r="K470" s="98"/>
      <c r="L470" s="98"/>
      <c r="M470" s="98"/>
      <c r="N470" s="96"/>
    </row>
    <row r="471" spans="1:14" ht="12.75" customHeight="1" x14ac:dyDescent="0.2">
      <c r="A471" s="95">
        <v>454</v>
      </c>
      <c r="B471" s="23" t="s">
        <v>152</v>
      </c>
      <c r="C471" s="98">
        <f t="shared" ref="C471" si="498">SUM(C472)-SUM(C473)</f>
        <v>0</v>
      </c>
      <c r="D471" s="98">
        <f t="shared" ref="D471" si="499">SUM(D472)-SUM(D473)</f>
        <v>0</v>
      </c>
      <c r="E471" s="98">
        <f t="shared" ref="E471:M471" si="500">SUM(E472)-SUM(E473)</f>
        <v>0</v>
      </c>
      <c r="F471" s="98">
        <f t="shared" si="500"/>
        <v>0</v>
      </c>
      <c r="G471" s="98">
        <f t="shared" si="500"/>
        <v>0</v>
      </c>
      <c r="H471" s="98">
        <f t="shared" si="500"/>
        <v>0</v>
      </c>
      <c r="I471" s="98">
        <f t="shared" si="500"/>
        <v>0</v>
      </c>
      <c r="J471" s="98">
        <f t="shared" si="500"/>
        <v>0</v>
      </c>
      <c r="K471" s="98">
        <f t="shared" si="500"/>
        <v>0</v>
      </c>
      <c r="L471" s="98">
        <f t="shared" si="500"/>
        <v>0</v>
      </c>
      <c r="M471" s="98">
        <f t="shared" si="500"/>
        <v>0</v>
      </c>
      <c r="N471" s="96">
        <v>454</v>
      </c>
    </row>
    <row r="472" spans="1:14" ht="12.75" customHeight="1" x14ac:dyDescent="0.2">
      <c r="A472" s="95">
        <v>455</v>
      </c>
      <c r="B472" s="16" t="s">
        <v>11</v>
      </c>
      <c r="C472" s="98">
        <f t="shared" ref="C472" si="501">SUM(D472,E472,F472,G472)</f>
        <v>0</v>
      </c>
      <c r="D472" s="98">
        <v>0</v>
      </c>
      <c r="E472" s="98">
        <v>0</v>
      </c>
      <c r="F472" s="98">
        <v>0</v>
      </c>
      <c r="G472" s="98">
        <v>0</v>
      </c>
      <c r="H472" s="98">
        <f t="shared" ref="H472" si="502">SUM(I472,J472,K472,L472)</f>
        <v>0</v>
      </c>
      <c r="I472" s="98">
        <v>0</v>
      </c>
      <c r="J472" s="98">
        <v>0</v>
      </c>
      <c r="K472" s="98">
        <v>0</v>
      </c>
      <c r="L472" s="98">
        <v>0</v>
      </c>
      <c r="M472" s="98">
        <v>0</v>
      </c>
      <c r="N472" s="96">
        <v>455</v>
      </c>
    </row>
    <row r="473" spans="1:14" ht="12.75" customHeight="1" x14ac:dyDescent="0.2">
      <c r="A473" s="95">
        <v>456</v>
      </c>
      <c r="B473" s="16" t="s">
        <v>12</v>
      </c>
      <c r="C473" s="99" t="s">
        <v>15</v>
      </c>
      <c r="D473" s="99" t="s">
        <v>15</v>
      </c>
      <c r="E473" s="99" t="s">
        <v>15</v>
      </c>
      <c r="F473" s="99" t="s">
        <v>15</v>
      </c>
      <c r="G473" s="99" t="s">
        <v>15</v>
      </c>
      <c r="H473" s="99" t="s">
        <v>15</v>
      </c>
      <c r="I473" s="99" t="s">
        <v>15</v>
      </c>
      <c r="J473" s="99" t="s">
        <v>15</v>
      </c>
      <c r="K473" s="99" t="s">
        <v>15</v>
      </c>
      <c r="L473" s="99" t="s">
        <v>15</v>
      </c>
      <c r="M473" s="99" t="s">
        <v>15</v>
      </c>
      <c r="N473" s="96">
        <v>456</v>
      </c>
    </row>
    <row r="474" spans="1:14" ht="12.75" customHeight="1" x14ac:dyDescent="0.2">
      <c r="A474" s="95">
        <v>457</v>
      </c>
      <c r="B474" s="23" t="s">
        <v>153</v>
      </c>
      <c r="C474" s="98">
        <f t="shared" ref="C474" si="503">SUM(C475)-SUM(C476)</f>
        <v>22.118534999999998</v>
      </c>
      <c r="D474" s="98">
        <f t="shared" ref="D474" si="504">SUM(D475)-SUM(D476)</f>
        <v>5.5956929999999998</v>
      </c>
      <c r="E474" s="98">
        <f t="shared" ref="E474:M474" si="505">SUM(E475)-SUM(E476)</f>
        <v>5.3184610000000001</v>
      </c>
      <c r="F474" s="98">
        <f t="shared" si="505"/>
        <v>5.4025059999999998</v>
      </c>
      <c r="G474" s="98">
        <f t="shared" si="505"/>
        <v>5.8018749999999999</v>
      </c>
      <c r="H474" s="98">
        <f t="shared" si="505"/>
        <v>11.094356999999999</v>
      </c>
      <c r="I474" s="98">
        <f t="shared" si="505"/>
        <v>3.0247570000000001</v>
      </c>
      <c r="J474" s="98">
        <f t="shared" si="505"/>
        <v>2.7696000000000001</v>
      </c>
      <c r="K474" s="98">
        <f t="shared" si="505"/>
        <v>2.5099999999999998</v>
      </c>
      <c r="L474" s="98">
        <f t="shared" si="505"/>
        <v>2.79</v>
      </c>
      <c r="M474" s="98">
        <f t="shared" si="505"/>
        <v>1.0759000000000001</v>
      </c>
      <c r="N474" s="96">
        <v>457</v>
      </c>
    </row>
    <row r="475" spans="1:14" ht="12.75" customHeight="1" x14ac:dyDescent="0.2">
      <c r="A475" s="95">
        <v>458</v>
      </c>
      <c r="B475" s="16" t="s">
        <v>11</v>
      </c>
      <c r="C475" s="98">
        <f t="shared" ref="C475:C476" si="506">SUM(D475,E475,F475,G475)</f>
        <v>22.118534999999998</v>
      </c>
      <c r="D475" s="98">
        <v>5.5956929999999998</v>
      </c>
      <c r="E475" s="98">
        <v>5.3184610000000001</v>
      </c>
      <c r="F475" s="98">
        <v>5.4025059999999998</v>
      </c>
      <c r="G475" s="98">
        <v>5.8018749999999999</v>
      </c>
      <c r="H475" s="98">
        <f t="shared" ref="H475:H476" si="507">SUM(I475,J475,K475,L475)</f>
        <v>11.094356999999999</v>
      </c>
      <c r="I475" s="98">
        <v>3.0247570000000001</v>
      </c>
      <c r="J475" s="98">
        <v>2.7696000000000001</v>
      </c>
      <c r="K475" s="98">
        <v>2.5099999999999998</v>
      </c>
      <c r="L475" s="98">
        <v>2.79</v>
      </c>
      <c r="M475" s="98">
        <v>1.0759000000000001</v>
      </c>
      <c r="N475" s="96">
        <v>458</v>
      </c>
    </row>
    <row r="476" spans="1:14" ht="12.75" customHeight="1" x14ac:dyDescent="0.2">
      <c r="A476" s="95">
        <v>459</v>
      </c>
      <c r="B476" s="16" t="s">
        <v>12</v>
      </c>
      <c r="C476" s="98">
        <f t="shared" si="506"/>
        <v>0</v>
      </c>
      <c r="D476" s="98">
        <v>0</v>
      </c>
      <c r="E476" s="98">
        <v>0</v>
      </c>
      <c r="F476" s="98">
        <v>0</v>
      </c>
      <c r="G476" s="98">
        <v>0</v>
      </c>
      <c r="H476" s="98">
        <f t="shared" si="507"/>
        <v>0</v>
      </c>
      <c r="I476" s="98">
        <v>0</v>
      </c>
      <c r="J476" s="98">
        <v>0</v>
      </c>
      <c r="K476" s="98">
        <v>0</v>
      </c>
      <c r="L476" s="98">
        <v>0</v>
      </c>
      <c r="M476" s="98">
        <v>0</v>
      </c>
      <c r="N476" s="96">
        <v>459</v>
      </c>
    </row>
    <row r="477" spans="1:14" ht="12.75" customHeight="1" x14ac:dyDescent="0.2">
      <c r="A477" s="95">
        <v>460</v>
      </c>
      <c r="B477" s="18" t="s">
        <v>154</v>
      </c>
      <c r="C477" s="98">
        <f t="shared" ref="C477" si="508">SUM(C478)-SUM(C479)</f>
        <v>0</v>
      </c>
      <c r="D477" s="98">
        <f t="shared" ref="D477" si="509">SUM(D478)-SUM(D479)</f>
        <v>0</v>
      </c>
      <c r="E477" s="98">
        <f t="shared" ref="E477:M477" si="510">SUM(E478)-SUM(E479)</f>
        <v>0</v>
      </c>
      <c r="F477" s="98">
        <f t="shared" si="510"/>
        <v>0</v>
      </c>
      <c r="G477" s="98">
        <f t="shared" si="510"/>
        <v>0</v>
      </c>
      <c r="H477" s="98">
        <f t="shared" si="510"/>
        <v>0</v>
      </c>
      <c r="I477" s="98">
        <f t="shared" si="510"/>
        <v>0</v>
      </c>
      <c r="J477" s="98">
        <f t="shared" si="510"/>
        <v>0</v>
      </c>
      <c r="K477" s="98">
        <f t="shared" si="510"/>
        <v>0</v>
      </c>
      <c r="L477" s="98">
        <f t="shared" si="510"/>
        <v>0</v>
      </c>
      <c r="M477" s="98">
        <f t="shared" si="510"/>
        <v>0</v>
      </c>
      <c r="N477" s="96">
        <v>460</v>
      </c>
    </row>
    <row r="478" spans="1:14" ht="12.75" customHeight="1" x14ac:dyDescent="0.2">
      <c r="A478" s="95">
        <v>461</v>
      </c>
      <c r="B478" s="16" t="s">
        <v>11</v>
      </c>
      <c r="C478" s="99" t="s">
        <v>15</v>
      </c>
      <c r="D478" s="99" t="s">
        <v>15</v>
      </c>
      <c r="E478" s="99" t="s">
        <v>15</v>
      </c>
      <c r="F478" s="99" t="s">
        <v>15</v>
      </c>
      <c r="G478" s="99" t="s">
        <v>15</v>
      </c>
      <c r="H478" s="99" t="s">
        <v>15</v>
      </c>
      <c r="I478" s="99" t="s">
        <v>15</v>
      </c>
      <c r="J478" s="99" t="s">
        <v>15</v>
      </c>
      <c r="K478" s="99" t="s">
        <v>15</v>
      </c>
      <c r="L478" s="99" t="s">
        <v>15</v>
      </c>
      <c r="M478" s="99" t="s">
        <v>15</v>
      </c>
      <c r="N478" s="96">
        <v>461</v>
      </c>
    </row>
    <row r="479" spans="1:14" ht="12.75" customHeight="1" x14ac:dyDescent="0.2">
      <c r="A479" s="95">
        <v>462</v>
      </c>
      <c r="B479" s="16" t="s">
        <v>12</v>
      </c>
      <c r="C479" s="99" t="s">
        <v>15</v>
      </c>
      <c r="D479" s="99" t="s">
        <v>15</v>
      </c>
      <c r="E479" s="99" t="s">
        <v>15</v>
      </c>
      <c r="F479" s="99" t="s">
        <v>15</v>
      </c>
      <c r="G479" s="99" t="s">
        <v>15</v>
      </c>
      <c r="H479" s="99" t="s">
        <v>15</v>
      </c>
      <c r="I479" s="99" t="s">
        <v>15</v>
      </c>
      <c r="J479" s="99" t="s">
        <v>15</v>
      </c>
      <c r="K479" s="99" t="s">
        <v>15</v>
      </c>
      <c r="L479" s="99" t="s">
        <v>15</v>
      </c>
      <c r="M479" s="99" t="s">
        <v>15</v>
      </c>
      <c r="N479" s="96">
        <v>462</v>
      </c>
    </row>
    <row r="480" spans="1:14" ht="12.75" customHeight="1" x14ac:dyDescent="0.2">
      <c r="A480" s="95">
        <v>463</v>
      </c>
      <c r="B480" s="17" t="s">
        <v>155</v>
      </c>
      <c r="C480" s="58">
        <f t="shared" ref="C480:M480" si="511">SUM(C481)-SUM(C482)</f>
        <v>0</v>
      </c>
      <c r="D480" s="58">
        <f t="shared" si="511"/>
        <v>0</v>
      </c>
      <c r="E480" s="58">
        <f t="shared" si="511"/>
        <v>0</v>
      </c>
      <c r="F480" s="58">
        <f t="shared" si="511"/>
        <v>0</v>
      </c>
      <c r="G480" s="58">
        <f t="shared" si="511"/>
        <v>0</v>
      </c>
      <c r="H480" s="58">
        <f t="shared" si="511"/>
        <v>0</v>
      </c>
      <c r="I480" s="58">
        <f t="shared" si="511"/>
        <v>0</v>
      </c>
      <c r="J480" s="58">
        <f t="shared" si="511"/>
        <v>0</v>
      </c>
      <c r="K480" s="58">
        <f t="shared" si="511"/>
        <v>0</v>
      </c>
      <c r="L480" s="58">
        <f t="shared" si="511"/>
        <v>0</v>
      </c>
      <c r="M480" s="58">
        <f t="shared" si="511"/>
        <v>0</v>
      </c>
      <c r="N480" s="96">
        <v>463</v>
      </c>
    </row>
    <row r="481" spans="1:14" ht="12.75" customHeight="1" x14ac:dyDescent="0.2">
      <c r="A481" s="95">
        <v>464</v>
      </c>
      <c r="B481" s="16" t="s">
        <v>11</v>
      </c>
      <c r="C481" s="98">
        <f t="shared" ref="C481:M482" si="512">SUM(C484,C487)</f>
        <v>0</v>
      </c>
      <c r="D481" s="98">
        <f t="shared" si="512"/>
        <v>0</v>
      </c>
      <c r="E481" s="98">
        <f t="shared" si="512"/>
        <v>0</v>
      </c>
      <c r="F481" s="98">
        <f t="shared" si="512"/>
        <v>0</v>
      </c>
      <c r="G481" s="98">
        <f t="shared" si="512"/>
        <v>0</v>
      </c>
      <c r="H481" s="98">
        <f t="shared" si="512"/>
        <v>0</v>
      </c>
      <c r="I481" s="98">
        <f t="shared" si="512"/>
        <v>0</v>
      </c>
      <c r="J481" s="98">
        <f t="shared" si="512"/>
        <v>0</v>
      </c>
      <c r="K481" s="98">
        <f t="shared" si="512"/>
        <v>0</v>
      </c>
      <c r="L481" s="98">
        <f t="shared" si="512"/>
        <v>0</v>
      </c>
      <c r="M481" s="98">
        <f t="shared" si="512"/>
        <v>0</v>
      </c>
      <c r="N481" s="96">
        <v>464</v>
      </c>
    </row>
    <row r="482" spans="1:14" ht="12.75" customHeight="1" x14ac:dyDescent="0.2">
      <c r="A482" s="95">
        <v>465</v>
      </c>
      <c r="B482" s="16" t="s">
        <v>12</v>
      </c>
      <c r="C482" s="98">
        <f t="shared" si="512"/>
        <v>0</v>
      </c>
      <c r="D482" s="98">
        <f t="shared" si="512"/>
        <v>0</v>
      </c>
      <c r="E482" s="98">
        <f t="shared" si="512"/>
        <v>0</v>
      </c>
      <c r="F482" s="98">
        <f t="shared" si="512"/>
        <v>0</v>
      </c>
      <c r="G482" s="98">
        <f t="shared" si="512"/>
        <v>0</v>
      </c>
      <c r="H482" s="98">
        <f t="shared" si="512"/>
        <v>0</v>
      </c>
      <c r="I482" s="98">
        <f t="shared" si="512"/>
        <v>0</v>
      </c>
      <c r="J482" s="98">
        <f t="shared" si="512"/>
        <v>0</v>
      </c>
      <c r="K482" s="98">
        <f t="shared" si="512"/>
        <v>0</v>
      </c>
      <c r="L482" s="98">
        <f t="shared" si="512"/>
        <v>0</v>
      </c>
      <c r="M482" s="98">
        <f t="shared" si="512"/>
        <v>0</v>
      </c>
      <c r="N482" s="96">
        <v>465</v>
      </c>
    </row>
    <row r="483" spans="1:14" ht="12.75" customHeight="1" x14ac:dyDescent="0.2">
      <c r="A483" s="95">
        <v>466</v>
      </c>
      <c r="B483" s="23" t="s">
        <v>156</v>
      </c>
      <c r="C483" s="98">
        <f t="shared" ref="C483" si="513">SUM(C484)-SUM(C485)</f>
        <v>0</v>
      </c>
      <c r="D483" s="98">
        <f t="shared" ref="D483" si="514">SUM(D484)-SUM(D485)</f>
        <v>0</v>
      </c>
      <c r="E483" s="98">
        <f t="shared" ref="E483:M483" si="515">SUM(E484)-SUM(E485)</f>
        <v>0</v>
      </c>
      <c r="F483" s="98">
        <f t="shared" si="515"/>
        <v>0</v>
      </c>
      <c r="G483" s="98">
        <f t="shared" si="515"/>
        <v>0</v>
      </c>
      <c r="H483" s="98">
        <f t="shared" si="515"/>
        <v>0</v>
      </c>
      <c r="I483" s="98">
        <f t="shared" si="515"/>
        <v>0</v>
      </c>
      <c r="J483" s="98">
        <f t="shared" si="515"/>
        <v>0</v>
      </c>
      <c r="K483" s="98">
        <f t="shared" si="515"/>
        <v>0</v>
      </c>
      <c r="L483" s="98">
        <f t="shared" si="515"/>
        <v>0</v>
      </c>
      <c r="M483" s="98">
        <f t="shared" si="515"/>
        <v>0</v>
      </c>
      <c r="N483" s="96">
        <v>466</v>
      </c>
    </row>
    <row r="484" spans="1:14" ht="12.75" customHeight="1" x14ac:dyDescent="0.2">
      <c r="A484" s="95">
        <v>467</v>
      </c>
      <c r="B484" s="16" t="s">
        <v>11</v>
      </c>
      <c r="C484" s="99" t="s">
        <v>15</v>
      </c>
      <c r="D484" s="99" t="s">
        <v>15</v>
      </c>
      <c r="E484" s="99" t="s">
        <v>15</v>
      </c>
      <c r="F484" s="99" t="s">
        <v>15</v>
      </c>
      <c r="G484" s="99" t="s">
        <v>15</v>
      </c>
      <c r="H484" s="99" t="s">
        <v>15</v>
      </c>
      <c r="I484" s="99" t="s">
        <v>15</v>
      </c>
      <c r="J484" s="99" t="s">
        <v>15</v>
      </c>
      <c r="K484" s="99" t="s">
        <v>15</v>
      </c>
      <c r="L484" s="99" t="s">
        <v>15</v>
      </c>
      <c r="M484" s="99" t="s">
        <v>15</v>
      </c>
      <c r="N484" s="96">
        <v>467</v>
      </c>
    </row>
    <row r="485" spans="1:14" ht="12.75" customHeight="1" x14ac:dyDescent="0.2">
      <c r="A485" s="95">
        <v>468</v>
      </c>
      <c r="B485" s="16" t="s">
        <v>12</v>
      </c>
      <c r="C485" s="99" t="s">
        <v>15</v>
      </c>
      <c r="D485" s="99" t="s">
        <v>15</v>
      </c>
      <c r="E485" s="99" t="s">
        <v>15</v>
      </c>
      <c r="F485" s="99" t="s">
        <v>15</v>
      </c>
      <c r="G485" s="99" t="s">
        <v>15</v>
      </c>
      <c r="H485" s="99" t="s">
        <v>15</v>
      </c>
      <c r="I485" s="99" t="s">
        <v>15</v>
      </c>
      <c r="J485" s="99" t="s">
        <v>15</v>
      </c>
      <c r="K485" s="99" t="s">
        <v>15</v>
      </c>
      <c r="L485" s="99" t="s">
        <v>15</v>
      </c>
      <c r="M485" s="99" t="s">
        <v>15</v>
      </c>
      <c r="N485" s="96">
        <v>468</v>
      </c>
    </row>
    <row r="486" spans="1:14" ht="12.75" customHeight="1" x14ac:dyDescent="0.2">
      <c r="A486" s="95">
        <v>469</v>
      </c>
      <c r="B486" s="23" t="s">
        <v>157</v>
      </c>
      <c r="C486" s="98">
        <f t="shared" ref="C486:M486" si="516">SUM(C487)-SUM(C488)</f>
        <v>0</v>
      </c>
      <c r="D486" s="98">
        <f t="shared" si="516"/>
        <v>0</v>
      </c>
      <c r="E486" s="98">
        <f t="shared" si="516"/>
        <v>0</v>
      </c>
      <c r="F486" s="98">
        <f t="shared" si="516"/>
        <v>0</v>
      </c>
      <c r="G486" s="98">
        <f t="shared" si="516"/>
        <v>0</v>
      </c>
      <c r="H486" s="98">
        <f t="shared" si="516"/>
        <v>0</v>
      </c>
      <c r="I486" s="98">
        <f t="shared" si="516"/>
        <v>0</v>
      </c>
      <c r="J486" s="98">
        <f t="shared" si="516"/>
        <v>0</v>
      </c>
      <c r="K486" s="98">
        <f t="shared" si="516"/>
        <v>0</v>
      </c>
      <c r="L486" s="98">
        <f t="shared" si="516"/>
        <v>0</v>
      </c>
      <c r="M486" s="98">
        <f t="shared" si="516"/>
        <v>0</v>
      </c>
      <c r="N486" s="96">
        <v>469</v>
      </c>
    </row>
    <row r="487" spans="1:14" ht="12.75" customHeight="1" x14ac:dyDescent="0.2">
      <c r="A487" s="95">
        <v>470</v>
      </c>
      <c r="B487" s="16" t="s">
        <v>11</v>
      </c>
      <c r="C487" s="99" t="s">
        <v>15</v>
      </c>
      <c r="D487" s="99" t="s">
        <v>15</v>
      </c>
      <c r="E487" s="99" t="s">
        <v>15</v>
      </c>
      <c r="F487" s="99" t="s">
        <v>15</v>
      </c>
      <c r="G487" s="99" t="s">
        <v>15</v>
      </c>
      <c r="H487" s="99" t="s">
        <v>15</v>
      </c>
      <c r="I487" s="99" t="s">
        <v>15</v>
      </c>
      <c r="J487" s="99" t="s">
        <v>15</v>
      </c>
      <c r="K487" s="99" t="s">
        <v>15</v>
      </c>
      <c r="L487" s="99" t="s">
        <v>15</v>
      </c>
      <c r="M487" s="99" t="s">
        <v>15</v>
      </c>
      <c r="N487" s="96">
        <v>470</v>
      </c>
    </row>
    <row r="488" spans="1:14" ht="12.75" customHeight="1" x14ac:dyDescent="0.2">
      <c r="A488" s="95">
        <v>471</v>
      </c>
      <c r="B488" s="16" t="s">
        <v>12</v>
      </c>
      <c r="C488" s="99" t="s">
        <v>15</v>
      </c>
      <c r="D488" s="99" t="s">
        <v>15</v>
      </c>
      <c r="E488" s="99" t="s">
        <v>15</v>
      </c>
      <c r="F488" s="99" t="s">
        <v>15</v>
      </c>
      <c r="G488" s="99" t="s">
        <v>15</v>
      </c>
      <c r="H488" s="99" t="s">
        <v>15</v>
      </c>
      <c r="I488" s="99" t="s">
        <v>15</v>
      </c>
      <c r="J488" s="99" t="s">
        <v>15</v>
      </c>
      <c r="K488" s="99" t="s">
        <v>15</v>
      </c>
      <c r="L488" s="99" t="s">
        <v>15</v>
      </c>
      <c r="M488" s="99" t="s">
        <v>15</v>
      </c>
      <c r="N488" s="96">
        <v>471</v>
      </c>
    </row>
    <row r="489" spans="1:14" ht="12.75" customHeight="1" x14ac:dyDescent="0.2">
      <c r="A489" s="95">
        <v>472</v>
      </c>
      <c r="B489" s="18" t="s">
        <v>158</v>
      </c>
      <c r="C489" s="98">
        <f t="shared" ref="C489:M489" si="517">SUM(C490)-SUM(C491)</f>
        <v>0</v>
      </c>
      <c r="D489" s="98">
        <f t="shared" si="517"/>
        <v>0</v>
      </c>
      <c r="E489" s="98">
        <f t="shared" si="517"/>
        <v>0</v>
      </c>
      <c r="F489" s="98">
        <f t="shared" si="517"/>
        <v>0</v>
      </c>
      <c r="G489" s="98">
        <f t="shared" si="517"/>
        <v>0</v>
      </c>
      <c r="H489" s="98">
        <f t="shared" si="517"/>
        <v>0</v>
      </c>
      <c r="I489" s="98">
        <f t="shared" si="517"/>
        <v>0</v>
      </c>
      <c r="J489" s="98">
        <f t="shared" si="517"/>
        <v>0</v>
      </c>
      <c r="K489" s="98">
        <f t="shared" si="517"/>
        <v>0</v>
      </c>
      <c r="L489" s="98">
        <f t="shared" si="517"/>
        <v>0</v>
      </c>
      <c r="M489" s="98">
        <f t="shared" si="517"/>
        <v>0</v>
      </c>
      <c r="N489" s="96">
        <v>472</v>
      </c>
    </row>
    <row r="490" spans="1:14" ht="12.75" customHeight="1" x14ac:dyDescent="0.2">
      <c r="A490" s="95">
        <v>473</v>
      </c>
      <c r="B490" s="16" t="s">
        <v>11</v>
      </c>
      <c r="C490" s="99" t="s">
        <v>15</v>
      </c>
      <c r="D490" s="99" t="s">
        <v>15</v>
      </c>
      <c r="E490" s="99" t="s">
        <v>15</v>
      </c>
      <c r="F490" s="99" t="s">
        <v>15</v>
      </c>
      <c r="G490" s="99" t="s">
        <v>15</v>
      </c>
      <c r="H490" s="99" t="s">
        <v>15</v>
      </c>
      <c r="I490" s="99" t="s">
        <v>15</v>
      </c>
      <c r="J490" s="99" t="s">
        <v>15</v>
      </c>
      <c r="K490" s="99" t="s">
        <v>15</v>
      </c>
      <c r="L490" s="99" t="s">
        <v>15</v>
      </c>
      <c r="M490" s="99" t="s">
        <v>15</v>
      </c>
      <c r="N490" s="96">
        <v>473</v>
      </c>
    </row>
    <row r="491" spans="1:14" ht="12.75" customHeight="1" x14ac:dyDescent="0.2">
      <c r="A491" s="95">
        <v>474</v>
      </c>
      <c r="B491" s="16" t="s">
        <v>12</v>
      </c>
      <c r="C491" s="99" t="s">
        <v>15</v>
      </c>
      <c r="D491" s="99" t="s">
        <v>15</v>
      </c>
      <c r="E491" s="99" t="s">
        <v>15</v>
      </c>
      <c r="F491" s="99" t="s">
        <v>15</v>
      </c>
      <c r="G491" s="99" t="s">
        <v>15</v>
      </c>
      <c r="H491" s="99" t="s">
        <v>15</v>
      </c>
      <c r="I491" s="99" t="s">
        <v>15</v>
      </c>
      <c r="J491" s="99" t="s">
        <v>15</v>
      </c>
      <c r="K491" s="99" t="s">
        <v>15</v>
      </c>
      <c r="L491" s="99" t="s">
        <v>15</v>
      </c>
      <c r="M491" s="99" t="s">
        <v>15</v>
      </c>
      <c r="N491" s="96">
        <v>474</v>
      </c>
    </row>
    <row r="492" spans="1:14" ht="12.75" customHeight="1" x14ac:dyDescent="0.2">
      <c r="A492" s="95">
        <v>475</v>
      </c>
      <c r="B492" s="38" t="s">
        <v>159</v>
      </c>
      <c r="C492" s="98">
        <f t="shared" ref="C492:M492" si="518">SUM(C493)-SUM(C494)</f>
        <v>0</v>
      </c>
      <c r="D492" s="98">
        <f t="shared" si="518"/>
        <v>0</v>
      </c>
      <c r="E492" s="98">
        <f t="shared" si="518"/>
        <v>0</v>
      </c>
      <c r="F492" s="98">
        <f t="shared" si="518"/>
        <v>0</v>
      </c>
      <c r="G492" s="98">
        <f t="shared" si="518"/>
        <v>0</v>
      </c>
      <c r="H492" s="98">
        <f t="shared" si="518"/>
        <v>0</v>
      </c>
      <c r="I492" s="98">
        <f t="shared" si="518"/>
        <v>0</v>
      </c>
      <c r="J492" s="98">
        <f t="shared" si="518"/>
        <v>0</v>
      </c>
      <c r="K492" s="98">
        <f t="shared" si="518"/>
        <v>0</v>
      </c>
      <c r="L492" s="98">
        <f t="shared" si="518"/>
        <v>0</v>
      </c>
      <c r="M492" s="98">
        <f t="shared" si="518"/>
        <v>0</v>
      </c>
      <c r="N492" s="96">
        <v>475</v>
      </c>
    </row>
    <row r="493" spans="1:14" ht="12.75" customHeight="1" x14ac:dyDescent="0.2">
      <c r="A493" s="95">
        <v>476</v>
      </c>
      <c r="B493" s="16" t="s">
        <v>11</v>
      </c>
      <c r="C493" s="99" t="s">
        <v>15</v>
      </c>
      <c r="D493" s="99" t="s">
        <v>15</v>
      </c>
      <c r="E493" s="99" t="s">
        <v>15</v>
      </c>
      <c r="F493" s="99" t="s">
        <v>15</v>
      </c>
      <c r="G493" s="99" t="s">
        <v>15</v>
      </c>
      <c r="H493" s="99" t="s">
        <v>15</v>
      </c>
      <c r="I493" s="99" t="s">
        <v>15</v>
      </c>
      <c r="J493" s="99" t="s">
        <v>15</v>
      </c>
      <c r="K493" s="99" t="s">
        <v>15</v>
      </c>
      <c r="L493" s="99" t="s">
        <v>15</v>
      </c>
      <c r="M493" s="99" t="s">
        <v>15</v>
      </c>
      <c r="N493" s="96">
        <v>476</v>
      </c>
    </row>
    <row r="494" spans="1:14" ht="12.75" customHeight="1" x14ac:dyDescent="0.2">
      <c r="A494" s="95">
        <v>477</v>
      </c>
      <c r="B494" s="16" t="s">
        <v>12</v>
      </c>
      <c r="C494" s="99" t="s">
        <v>15</v>
      </c>
      <c r="D494" s="99" t="s">
        <v>15</v>
      </c>
      <c r="E494" s="99" t="s">
        <v>15</v>
      </c>
      <c r="F494" s="99" t="s">
        <v>15</v>
      </c>
      <c r="G494" s="99" t="s">
        <v>15</v>
      </c>
      <c r="H494" s="99" t="s">
        <v>15</v>
      </c>
      <c r="I494" s="99" t="s">
        <v>15</v>
      </c>
      <c r="J494" s="99" t="s">
        <v>15</v>
      </c>
      <c r="K494" s="99" t="s">
        <v>15</v>
      </c>
      <c r="L494" s="99" t="s">
        <v>15</v>
      </c>
      <c r="M494" s="99" t="s">
        <v>15</v>
      </c>
      <c r="N494" s="96">
        <v>477</v>
      </c>
    </row>
    <row r="495" spans="1:14" ht="12.75" customHeight="1" x14ac:dyDescent="0.2">
      <c r="A495" s="95">
        <v>478</v>
      </c>
      <c r="B495" s="17" t="s">
        <v>160</v>
      </c>
      <c r="C495" s="98">
        <f t="shared" ref="C495:M495" si="519">SUM(C496)-SUM(C497)</f>
        <v>0</v>
      </c>
      <c r="D495" s="98">
        <f t="shared" si="519"/>
        <v>0</v>
      </c>
      <c r="E495" s="98">
        <f t="shared" si="519"/>
        <v>0</v>
      </c>
      <c r="F495" s="98">
        <f t="shared" si="519"/>
        <v>0</v>
      </c>
      <c r="G495" s="98">
        <f t="shared" si="519"/>
        <v>0</v>
      </c>
      <c r="H495" s="98">
        <f t="shared" si="519"/>
        <v>0</v>
      </c>
      <c r="I495" s="98">
        <f t="shared" si="519"/>
        <v>0</v>
      </c>
      <c r="J495" s="98">
        <f t="shared" si="519"/>
        <v>0</v>
      </c>
      <c r="K495" s="98">
        <f t="shared" si="519"/>
        <v>0</v>
      </c>
      <c r="L495" s="98">
        <f t="shared" si="519"/>
        <v>0</v>
      </c>
      <c r="M495" s="98">
        <f t="shared" si="519"/>
        <v>0</v>
      </c>
      <c r="N495" s="96">
        <v>478</v>
      </c>
    </row>
    <row r="496" spans="1:14" ht="12.75" customHeight="1" x14ac:dyDescent="0.2">
      <c r="A496" s="95">
        <v>479</v>
      </c>
      <c r="B496" s="16" t="s">
        <v>11</v>
      </c>
      <c r="C496" s="99" t="s">
        <v>15</v>
      </c>
      <c r="D496" s="99" t="s">
        <v>15</v>
      </c>
      <c r="E496" s="99" t="s">
        <v>15</v>
      </c>
      <c r="F496" s="99" t="s">
        <v>15</v>
      </c>
      <c r="G496" s="99" t="s">
        <v>15</v>
      </c>
      <c r="H496" s="99" t="s">
        <v>15</v>
      </c>
      <c r="I496" s="99" t="s">
        <v>15</v>
      </c>
      <c r="J496" s="99" t="s">
        <v>15</v>
      </c>
      <c r="K496" s="99" t="s">
        <v>15</v>
      </c>
      <c r="L496" s="99" t="s">
        <v>15</v>
      </c>
      <c r="M496" s="99" t="s">
        <v>15</v>
      </c>
      <c r="N496" s="96">
        <v>479</v>
      </c>
    </row>
    <row r="497" spans="1:14" ht="12.75" customHeight="1" x14ac:dyDescent="0.2">
      <c r="A497" s="95">
        <v>480</v>
      </c>
      <c r="B497" s="16" t="s">
        <v>12</v>
      </c>
      <c r="C497" s="99" t="s">
        <v>15</v>
      </c>
      <c r="D497" s="99" t="s">
        <v>15</v>
      </c>
      <c r="E497" s="99" t="s">
        <v>15</v>
      </c>
      <c r="F497" s="99" t="s">
        <v>15</v>
      </c>
      <c r="G497" s="99" t="s">
        <v>15</v>
      </c>
      <c r="H497" s="99" t="s">
        <v>15</v>
      </c>
      <c r="I497" s="99" t="s">
        <v>15</v>
      </c>
      <c r="J497" s="99" t="s">
        <v>15</v>
      </c>
      <c r="K497" s="99" t="s">
        <v>15</v>
      </c>
      <c r="L497" s="99" t="s">
        <v>15</v>
      </c>
      <c r="M497" s="99" t="s">
        <v>15</v>
      </c>
      <c r="N497" s="96">
        <v>480</v>
      </c>
    </row>
    <row r="498" spans="1:14" ht="12.75" customHeight="1" x14ac:dyDescent="0.2">
      <c r="A498" s="95">
        <v>481</v>
      </c>
      <c r="B498" s="24" t="s">
        <v>161</v>
      </c>
      <c r="C498" s="97">
        <f t="shared" ref="C498:M498" si="520">SUM(C499)-SUM(C500)</f>
        <v>-3310.3842752699966</v>
      </c>
      <c r="D498" s="97">
        <f t="shared" si="520"/>
        <v>-922.03729922999901</v>
      </c>
      <c r="E498" s="97">
        <f t="shared" si="520"/>
        <v>-1387.2000431400002</v>
      </c>
      <c r="F498" s="97">
        <f t="shared" si="520"/>
        <v>-673.83067927999673</v>
      </c>
      <c r="G498" s="97">
        <f t="shared" si="520"/>
        <v>-327.31625361999886</v>
      </c>
      <c r="H498" s="97">
        <f t="shared" si="520"/>
        <v>1244.1688311500002</v>
      </c>
      <c r="I498" s="97">
        <f t="shared" si="520"/>
        <v>-382.66495811000004</v>
      </c>
      <c r="J498" s="97">
        <f t="shared" si="520"/>
        <v>182.81657713999903</v>
      </c>
      <c r="K498" s="97">
        <f t="shared" si="520"/>
        <v>991.23622844999954</v>
      </c>
      <c r="L498" s="97">
        <f t="shared" si="520"/>
        <v>452.78098366999984</v>
      </c>
      <c r="M498" s="97">
        <f t="shared" si="520"/>
        <v>-224.16225845999816</v>
      </c>
      <c r="N498" s="96">
        <v>481</v>
      </c>
    </row>
    <row r="499" spans="1:14" ht="12.75" customHeight="1" x14ac:dyDescent="0.2">
      <c r="A499" s="95">
        <v>482</v>
      </c>
      <c r="B499" s="16" t="s">
        <v>11</v>
      </c>
      <c r="C499" s="98">
        <f t="shared" ref="C499:M500" si="521">SUM(C16,C459)</f>
        <v>31702.663954000007</v>
      </c>
      <c r="D499" s="98">
        <f t="shared" si="521"/>
        <v>7812.248125000001</v>
      </c>
      <c r="E499" s="98">
        <f t="shared" si="521"/>
        <v>7808.0883660000009</v>
      </c>
      <c r="F499" s="98">
        <f t="shared" si="521"/>
        <v>8094.0164940000004</v>
      </c>
      <c r="G499" s="98">
        <f t="shared" si="521"/>
        <v>7988.310969000001</v>
      </c>
      <c r="H499" s="98">
        <f t="shared" si="521"/>
        <v>22366.738233730001</v>
      </c>
      <c r="I499" s="98">
        <f t="shared" si="521"/>
        <v>6979.7705455899995</v>
      </c>
      <c r="J499" s="98">
        <f t="shared" si="521"/>
        <v>4171.624602599999</v>
      </c>
      <c r="K499" s="98">
        <f t="shared" si="521"/>
        <v>5287.6208565699999</v>
      </c>
      <c r="L499" s="98">
        <f t="shared" si="521"/>
        <v>5927.7222289700003</v>
      </c>
      <c r="M499" s="98">
        <f t="shared" si="521"/>
        <v>6532.9025859100011</v>
      </c>
      <c r="N499" s="96">
        <v>482</v>
      </c>
    </row>
    <row r="500" spans="1:14" ht="12.75" customHeight="1" x14ac:dyDescent="0.2">
      <c r="A500" s="95">
        <v>483</v>
      </c>
      <c r="B500" s="16" t="s">
        <v>12</v>
      </c>
      <c r="C500" s="98">
        <f t="shared" si="521"/>
        <v>35013.048229270004</v>
      </c>
      <c r="D500" s="98">
        <f t="shared" si="521"/>
        <v>8734.28542423</v>
      </c>
      <c r="E500" s="98">
        <f t="shared" si="521"/>
        <v>9195.288409140001</v>
      </c>
      <c r="F500" s="98">
        <f t="shared" si="521"/>
        <v>8767.8471732799972</v>
      </c>
      <c r="G500" s="98">
        <f t="shared" si="521"/>
        <v>8315.6272226199999</v>
      </c>
      <c r="H500" s="98">
        <f t="shared" si="521"/>
        <v>21122.56940258</v>
      </c>
      <c r="I500" s="98">
        <f t="shared" si="521"/>
        <v>7362.4355036999996</v>
      </c>
      <c r="J500" s="98">
        <f t="shared" si="521"/>
        <v>3988.80802546</v>
      </c>
      <c r="K500" s="98">
        <f t="shared" si="521"/>
        <v>4296.3846281200003</v>
      </c>
      <c r="L500" s="98">
        <f t="shared" si="521"/>
        <v>5474.9412453000004</v>
      </c>
      <c r="M500" s="98">
        <f t="shared" si="521"/>
        <v>6757.0648443699993</v>
      </c>
      <c r="N500" s="96">
        <v>483</v>
      </c>
    </row>
    <row r="501" spans="1:14" ht="12.75" customHeight="1" x14ac:dyDescent="0.2">
      <c r="A501" s="95">
        <v>484</v>
      </c>
      <c r="B501" s="33" t="s">
        <v>22</v>
      </c>
      <c r="C501" s="98"/>
      <c r="D501" s="98"/>
      <c r="E501" s="98"/>
      <c r="F501" s="98"/>
      <c r="G501" s="98"/>
      <c r="H501" s="98"/>
      <c r="I501" s="98"/>
      <c r="J501" s="98"/>
      <c r="K501" s="98"/>
      <c r="L501" s="98"/>
      <c r="M501" s="98"/>
      <c r="N501" s="96">
        <v>484</v>
      </c>
    </row>
    <row r="502" spans="1:14" ht="12.75" customHeight="1" x14ac:dyDescent="0.2">
      <c r="A502" s="95">
        <v>485</v>
      </c>
      <c r="B502" s="22" t="s">
        <v>162</v>
      </c>
      <c r="C502" s="97">
        <f t="shared" ref="C502" si="522">SUM(C503)-SUM(C504)</f>
        <v>-4713.9055930000013</v>
      </c>
      <c r="D502" s="97">
        <f t="shared" ref="D502" si="523">SUM(D503)-SUM(D504)</f>
        <v>-1141.12646541</v>
      </c>
      <c r="E502" s="97">
        <f t="shared" ref="E502:M502" si="524">SUM(E503)-SUM(E504)</f>
        <v>105.89778834999993</v>
      </c>
      <c r="F502" s="97">
        <f t="shared" si="524"/>
        <v>-1801.2388836800003</v>
      </c>
      <c r="G502" s="97">
        <f t="shared" si="524"/>
        <v>-1877.4380322599995</v>
      </c>
      <c r="H502" s="97">
        <f t="shared" si="524"/>
        <v>701.4806953100026</v>
      </c>
      <c r="I502" s="97">
        <f t="shared" si="524"/>
        <v>-608.23436175999848</v>
      </c>
      <c r="J502" s="97">
        <f t="shared" si="524"/>
        <v>354.69699817999981</v>
      </c>
      <c r="K502" s="97">
        <f t="shared" si="524"/>
        <v>1047.7141533000004</v>
      </c>
      <c r="L502" s="97">
        <f t="shared" si="524"/>
        <v>-92.696094409999205</v>
      </c>
      <c r="M502" s="97">
        <f t="shared" si="524"/>
        <v>-1485.98828774</v>
      </c>
      <c r="N502" s="96">
        <v>485</v>
      </c>
    </row>
    <row r="503" spans="1:14" ht="12.75" customHeight="1" x14ac:dyDescent="0.2">
      <c r="A503" s="95">
        <v>486</v>
      </c>
      <c r="B503" s="17" t="s">
        <v>163</v>
      </c>
      <c r="C503" s="98">
        <f t="shared" ref="C503:M503" si="525">SUM(C506,C560,C636,C661+C889)</f>
        <v>3041.1321624199995</v>
      </c>
      <c r="D503" s="98">
        <f t="shared" si="525"/>
        <v>-739.18947758999991</v>
      </c>
      <c r="E503" s="98">
        <f t="shared" si="525"/>
        <v>1599.5541012899998</v>
      </c>
      <c r="F503" s="98">
        <f t="shared" si="525"/>
        <v>848.33151986999997</v>
      </c>
      <c r="G503" s="98">
        <f t="shared" si="525"/>
        <v>1332.43601885</v>
      </c>
      <c r="H503" s="98">
        <f t="shared" si="525"/>
        <v>1995.3127821300031</v>
      </c>
      <c r="I503" s="98">
        <f t="shared" si="525"/>
        <v>-484.88891982999871</v>
      </c>
      <c r="J503" s="98">
        <f t="shared" si="525"/>
        <v>2151.1077837599996</v>
      </c>
      <c r="K503" s="98">
        <f t="shared" si="525"/>
        <v>1370.5284274200008</v>
      </c>
      <c r="L503" s="98">
        <f t="shared" si="525"/>
        <v>-1041.4345092199994</v>
      </c>
      <c r="M503" s="98">
        <f t="shared" si="525"/>
        <v>-432.15351845999965</v>
      </c>
      <c r="N503" s="96">
        <v>486</v>
      </c>
    </row>
    <row r="504" spans="1:14" ht="12.75" customHeight="1" x14ac:dyDescent="0.2">
      <c r="A504" s="95">
        <v>487</v>
      </c>
      <c r="B504" s="17" t="s">
        <v>164</v>
      </c>
      <c r="C504" s="98">
        <f t="shared" ref="C504:M504" si="526">SUM(C532,C597,C648,C662)</f>
        <v>7755.0377554200004</v>
      </c>
      <c r="D504" s="98">
        <f t="shared" si="526"/>
        <v>401.93698782000024</v>
      </c>
      <c r="E504" s="98">
        <f t="shared" si="526"/>
        <v>1493.6563129399999</v>
      </c>
      <c r="F504" s="98">
        <f t="shared" si="526"/>
        <v>2649.5704035500003</v>
      </c>
      <c r="G504" s="98">
        <f t="shared" si="526"/>
        <v>3209.8740511099995</v>
      </c>
      <c r="H504" s="98">
        <f t="shared" si="526"/>
        <v>1293.8320868200005</v>
      </c>
      <c r="I504" s="98">
        <f t="shared" si="526"/>
        <v>123.34544192999977</v>
      </c>
      <c r="J504" s="98">
        <f t="shared" si="526"/>
        <v>1796.4107855799998</v>
      </c>
      <c r="K504" s="98">
        <f t="shared" si="526"/>
        <v>322.81427412000039</v>
      </c>
      <c r="L504" s="98">
        <f t="shared" si="526"/>
        <v>-948.73841481000022</v>
      </c>
      <c r="M504" s="98">
        <f t="shared" si="526"/>
        <v>1053.8347692800003</v>
      </c>
      <c r="N504" s="96">
        <v>487</v>
      </c>
    </row>
    <row r="505" spans="1:14" ht="12.75" customHeight="1" x14ac:dyDescent="0.2">
      <c r="A505" s="95">
        <v>488</v>
      </c>
      <c r="B505" s="22" t="s">
        <v>165</v>
      </c>
      <c r="C505" s="97">
        <f t="shared" ref="C505" si="527">SUM(C506)-SUM(C532)</f>
        <v>-3686.0210351000005</v>
      </c>
      <c r="D505" s="97">
        <f t="shared" ref="D505" si="528">SUM(D506)-SUM(D532)</f>
        <v>-907.02873900999998</v>
      </c>
      <c r="E505" s="97">
        <f t="shared" ref="E505:M505" si="529">SUM(E506)-SUM(E532)</f>
        <v>-645.56946038000001</v>
      </c>
      <c r="F505" s="97">
        <f t="shared" si="529"/>
        <v>-1387.3450881799999</v>
      </c>
      <c r="G505" s="97">
        <f t="shared" si="529"/>
        <v>-746.0777475299999</v>
      </c>
      <c r="H505" s="97">
        <f t="shared" si="529"/>
        <v>-627.26353932000029</v>
      </c>
      <c r="I505" s="97">
        <f t="shared" si="529"/>
        <v>-1114.8254896999997</v>
      </c>
      <c r="J505" s="97">
        <f t="shared" si="529"/>
        <v>-271.74757057000011</v>
      </c>
      <c r="K505" s="97">
        <f t="shared" si="529"/>
        <v>900.41565491999995</v>
      </c>
      <c r="L505" s="97">
        <f t="shared" si="529"/>
        <v>-141.1061339700002</v>
      </c>
      <c r="M505" s="97">
        <f t="shared" si="529"/>
        <v>-429.34178061</v>
      </c>
      <c r="N505" s="96">
        <v>488</v>
      </c>
    </row>
    <row r="506" spans="1:14" ht="12.75" customHeight="1" x14ac:dyDescent="0.2">
      <c r="A506" s="95">
        <v>489</v>
      </c>
      <c r="B506" s="17" t="s">
        <v>163</v>
      </c>
      <c r="C506" s="58">
        <f t="shared" ref="C506:M506" si="530">SUM(C507,C518)</f>
        <v>2205.3050507099997</v>
      </c>
      <c r="D506" s="58">
        <f t="shared" si="530"/>
        <v>332.99061019999999</v>
      </c>
      <c r="E506" s="58">
        <f t="shared" si="530"/>
        <v>1506.6221895599999</v>
      </c>
      <c r="F506" s="58">
        <f t="shared" si="530"/>
        <v>61.930802370000002</v>
      </c>
      <c r="G506" s="58">
        <f t="shared" si="530"/>
        <v>303.76144857999998</v>
      </c>
      <c r="H506" s="58">
        <f t="shared" si="530"/>
        <v>-3015.74351781</v>
      </c>
      <c r="I506" s="58">
        <f t="shared" si="530"/>
        <v>-370.86261722999996</v>
      </c>
      <c r="J506" s="58">
        <f t="shared" si="530"/>
        <v>-1804.02791288</v>
      </c>
      <c r="K506" s="58">
        <f t="shared" si="530"/>
        <v>-249.87190050999999</v>
      </c>
      <c r="L506" s="58">
        <f t="shared" si="530"/>
        <v>-590.98108719000015</v>
      </c>
      <c r="M506" s="58">
        <f t="shared" si="530"/>
        <v>-446.89570993000001</v>
      </c>
      <c r="N506" s="96">
        <v>489</v>
      </c>
    </row>
    <row r="507" spans="1:14" ht="12.75" customHeight="1" x14ac:dyDescent="0.2">
      <c r="A507" s="95">
        <v>490</v>
      </c>
      <c r="B507" s="29" t="s">
        <v>166</v>
      </c>
      <c r="C507" s="58">
        <f t="shared" ref="C507:M507" si="531">SUM(C508,C515)</f>
        <v>634.35469399999988</v>
      </c>
      <c r="D507" s="58">
        <f t="shared" si="531"/>
        <v>186.29011500000001</v>
      </c>
      <c r="E507" s="58">
        <f t="shared" si="531"/>
        <v>176.916708</v>
      </c>
      <c r="F507" s="58">
        <f t="shared" si="531"/>
        <v>96.976238999999993</v>
      </c>
      <c r="G507" s="58">
        <f t="shared" si="531"/>
        <v>174.17163199999999</v>
      </c>
      <c r="H507" s="58">
        <f t="shared" si="531"/>
        <v>-38.609719910000081</v>
      </c>
      <c r="I507" s="58">
        <f t="shared" si="531"/>
        <v>-38.91922005</v>
      </c>
      <c r="J507" s="58">
        <f t="shared" si="531"/>
        <v>-39.930992569999994</v>
      </c>
      <c r="K507" s="58">
        <f t="shared" si="531"/>
        <v>334.19234858999999</v>
      </c>
      <c r="L507" s="58">
        <f t="shared" si="531"/>
        <v>-293.9518558800001</v>
      </c>
      <c r="M507" s="58">
        <f t="shared" si="531"/>
        <v>24.242872479999999</v>
      </c>
      <c r="N507" s="96">
        <v>490</v>
      </c>
    </row>
    <row r="508" spans="1:14" ht="12.75" customHeight="1" x14ac:dyDescent="0.2">
      <c r="A508" s="95">
        <v>491</v>
      </c>
      <c r="B508" s="25" t="s">
        <v>167</v>
      </c>
      <c r="C508" s="98">
        <f t="shared" ref="C508:M508" si="532">SUM(C509,C510,C511)</f>
        <v>634.35469399999988</v>
      </c>
      <c r="D508" s="98">
        <f t="shared" si="532"/>
        <v>186.29011500000001</v>
      </c>
      <c r="E508" s="98">
        <f t="shared" si="532"/>
        <v>176.916708</v>
      </c>
      <c r="F508" s="98">
        <f t="shared" si="532"/>
        <v>96.976238999999993</v>
      </c>
      <c r="G508" s="98">
        <f t="shared" si="532"/>
        <v>174.17163199999999</v>
      </c>
      <c r="H508" s="98">
        <f t="shared" si="532"/>
        <v>-38.609719910000081</v>
      </c>
      <c r="I508" s="98">
        <f t="shared" si="532"/>
        <v>-38.91922005</v>
      </c>
      <c r="J508" s="98">
        <f t="shared" si="532"/>
        <v>-39.930992569999994</v>
      </c>
      <c r="K508" s="98">
        <f t="shared" si="532"/>
        <v>334.19234858999999</v>
      </c>
      <c r="L508" s="98">
        <f t="shared" si="532"/>
        <v>-293.9518558800001</v>
      </c>
      <c r="M508" s="98">
        <f t="shared" si="532"/>
        <v>24.242872479999999</v>
      </c>
      <c r="N508" s="96">
        <v>491</v>
      </c>
    </row>
    <row r="509" spans="1:14" ht="12.75" customHeight="1" x14ac:dyDescent="0.2">
      <c r="A509" s="95">
        <v>492</v>
      </c>
      <c r="B509" s="26" t="s">
        <v>168</v>
      </c>
      <c r="C509" s="98">
        <f t="shared" ref="C509:C510" si="533">SUM(D509,E509,F509,G509)</f>
        <v>634.35469399999988</v>
      </c>
      <c r="D509" s="98">
        <v>186.29011500000001</v>
      </c>
      <c r="E509" s="98">
        <v>176.916708</v>
      </c>
      <c r="F509" s="98">
        <v>96.976238999999993</v>
      </c>
      <c r="G509" s="98">
        <v>174.17163199999999</v>
      </c>
      <c r="H509" s="98">
        <f t="shared" ref="H509:H510" si="534">SUM(I509,J509,K509,L509)</f>
        <v>-38.609719910000081</v>
      </c>
      <c r="I509" s="98">
        <v>-38.91922005</v>
      </c>
      <c r="J509" s="98">
        <v>-39.930992569999994</v>
      </c>
      <c r="K509" s="98">
        <v>334.19234858999999</v>
      </c>
      <c r="L509" s="98">
        <v>-293.9518558800001</v>
      </c>
      <c r="M509" s="98">
        <v>24.242872479999999</v>
      </c>
      <c r="N509" s="96">
        <v>492</v>
      </c>
    </row>
    <row r="510" spans="1:14" ht="25.5" customHeight="1" x14ac:dyDescent="0.2">
      <c r="A510" s="95">
        <v>493</v>
      </c>
      <c r="B510" s="47" t="s">
        <v>169</v>
      </c>
      <c r="C510" s="98">
        <f t="shared" si="533"/>
        <v>0</v>
      </c>
      <c r="D510" s="98">
        <v>0</v>
      </c>
      <c r="E510" s="98">
        <v>0</v>
      </c>
      <c r="F510" s="98">
        <v>0</v>
      </c>
      <c r="G510" s="98">
        <v>0</v>
      </c>
      <c r="H510" s="98">
        <f t="shared" si="534"/>
        <v>0</v>
      </c>
      <c r="I510" s="98">
        <v>0</v>
      </c>
      <c r="J510" s="98">
        <v>0</v>
      </c>
      <c r="K510" s="98">
        <v>0</v>
      </c>
      <c r="L510" s="98">
        <v>0</v>
      </c>
      <c r="M510" s="98">
        <v>0</v>
      </c>
      <c r="N510" s="96">
        <v>493</v>
      </c>
    </row>
    <row r="511" spans="1:14" ht="12" customHeight="1" x14ac:dyDescent="0.2">
      <c r="A511" s="95">
        <v>494</v>
      </c>
      <c r="B511" s="26" t="s">
        <v>170</v>
      </c>
      <c r="C511" s="98">
        <f t="shared" ref="C511:M511" si="535">SUM(C512,C513,C514)</f>
        <v>0</v>
      </c>
      <c r="D511" s="98">
        <f t="shared" si="535"/>
        <v>0</v>
      </c>
      <c r="E511" s="98">
        <f t="shared" si="535"/>
        <v>0</v>
      </c>
      <c r="F511" s="98">
        <f t="shared" si="535"/>
        <v>0</v>
      </c>
      <c r="G511" s="98">
        <f t="shared" si="535"/>
        <v>0</v>
      </c>
      <c r="H511" s="98">
        <f t="shared" si="535"/>
        <v>0</v>
      </c>
      <c r="I511" s="98">
        <f t="shared" si="535"/>
        <v>0</v>
      </c>
      <c r="J511" s="98">
        <f t="shared" si="535"/>
        <v>0</v>
      </c>
      <c r="K511" s="98">
        <f t="shared" si="535"/>
        <v>0</v>
      </c>
      <c r="L511" s="98">
        <f t="shared" si="535"/>
        <v>0</v>
      </c>
      <c r="M511" s="98">
        <f t="shared" si="535"/>
        <v>0</v>
      </c>
      <c r="N511" s="96">
        <v>494</v>
      </c>
    </row>
    <row r="512" spans="1:14" ht="12" customHeight="1" x14ac:dyDescent="0.2">
      <c r="A512" s="95">
        <v>495</v>
      </c>
      <c r="B512" s="19" t="s">
        <v>171</v>
      </c>
      <c r="C512" s="99" t="s">
        <v>15</v>
      </c>
      <c r="D512" s="99" t="s">
        <v>15</v>
      </c>
      <c r="E512" s="99" t="s">
        <v>15</v>
      </c>
      <c r="F512" s="99" t="s">
        <v>15</v>
      </c>
      <c r="G512" s="99" t="s">
        <v>15</v>
      </c>
      <c r="H512" s="99" t="s">
        <v>15</v>
      </c>
      <c r="I512" s="99" t="s">
        <v>15</v>
      </c>
      <c r="J512" s="99" t="s">
        <v>15</v>
      </c>
      <c r="K512" s="99" t="s">
        <v>15</v>
      </c>
      <c r="L512" s="99" t="s">
        <v>15</v>
      </c>
      <c r="M512" s="99" t="s">
        <v>15</v>
      </c>
      <c r="N512" s="96">
        <v>495</v>
      </c>
    </row>
    <row r="513" spans="1:14" ht="12" customHeight="1" x14ac:dyDescent="0.2">
      <c r="A513" s="95">
        <v>496</v>
      </c>
      <c r="B513" s="19" t="s">
        <v>172</v>
      </c>
      <c r="C513" s="99" t="s">
        <v>15</v>
      </c>
      <c r="D513" s="99" t="s">
        <v>15</v>
      </c>
      <c r="E513" s="99" t="s">
        <v>15</v>
      </c>
      <c r="F513" s="99" t="s">
        <v>15</v>
      </c>
      <c r="G513" s="99" t="s">
        <v>15</v>
      </c>
      <c r="H513" s="99" t="s">
        <v>15</v>
      </c>
      <c r="I513" s="99" t="s">
        <v>15</v>
      </c>
      <c r="J513" s="99" t="s">
        <v>15</v>
      </c>
      <c r="K513" s="99" t="s">
        <v>15</v>
      </c>
      <c r="L513" s="99" t="s">
        <v>15</v>
      </c>
      <c r="M513" s="99" t="s">
        <v>15</v>
      </c>
      <c r="N513" s="96">
        <v>496</v>
      </c>
    </row>
    <row r="514" spans="1:14" ht="12" customHeight="1" x14ac:dyDescent="0.2">
      <c r="A514" s="95">
        <v>497</v>
      </c>
      <c r="B514" s="19" t="s">
        <v>173</v>
      </c>
      <c r="C514" s="99" t="s">
        <v>15</v>
      </c>
      <c r="D514" s="99" t="s">
        <v>15</v>
      </c>
      <c r="E514" s="99" t="s">
        <v>15</v>
      </c>
      <c r="F514" s="99" t="s">
        <v>15</v>
      </c>
      <c r="G514" s="99" t="s">
        <v>15</v>
      </c>
      <c r="H514" s="99" t="s">
        <v>15</v>
      </c>
      <c r="I514" s="99" t="s">
        <v>15</v>
      </c>
      <c r="J514" s="99" t="s">
        <v>15</v>
      </c>
      <c r="K514" s="99" t="s">
        <v>15</v>
      </c>
      <c r="L514" s="99" t="s">
        <v>15</v>
      </c>
      <c r="M514" s="99" t="s">
        <v>15</v>
      </c>
      <c r="N514" s="96">
        <v>497</v>
      </c>
    </row>
    <row r="515" spans="1:14" ht="12" customHeight="1" x14ac:dyDescent="0.2">
      <c r="A515" s="95">
        <v>498</v>
      </c>
      <c r="B515" s="25" t="s">
        <v>174</v>
      </c>
      <c r="C515" s="98">
        <f t="shared" ref="C515" si="536">SUM(D515,E515,F515,G515)</f>
        <v>0</v>
      </c>
      <c r="D515" s="98">
        <v>0</v>
      </c>
      <c r="E515" s="98">
        <v>0</v>
      </c>
      <c r="F515" s="98">
        <v>0</v>
      </c>
      <c r="G515" s="98">
        <v>0</v>
      </c>
      <c r="H515" s="98">
        <f t="shared" ref="H515" si="537">SUM(I515,J515,K515,L515)</f>
        <v>0</v>
      </c>
      <c r="I515" s="98">
        <v>0</v>
      </c>
      <c r="J515" s="98">
        <v>0</v>
      </c>
      <c r="K515" s="98">
        <v>0</v>
      </c>
      <c r="L515" s="98">
        <v>0</v>
      </c>
      <c r="M515" s="98">
        <v>0</v>
      </c>
      <c r="N515" s="96">
        <v>498</v>
      </c>
    </row>
    <row r="516" spans="1:14" ht="12" customHeight="1" x14ac:dyDescent="0.2">
      <c r="A516" s="95">
        <v>499</v>
      </c>
      <c r="B516" s="25" t="s">
        <v>175</v>
      </c>
      <c r="C516" s="99" t="s">
        <v>15</v>
      </c>
      <c r="D516" s="99" t="s">
        <v>15</v>
      </c>
      <c r="E516" s="99" t="s">
        <v>15</v>
      </c>
      <c r="F516" s="99" t="s">
        <v>15</v>
      </c>
      <c r="G516" s="99" t="s">
        <v>15</v>
      </c>
      <c r="H516" s="99" t="s">
        <v>15</v>
      </c>
      <c r="I516" s="99" t="s">
        <v>15</v>
      </c>
      <c r="J516" s="99" t="s">
        <v>15</v>
      </c>
      <c r="K516" s="99" t="s">
        <v>15</v>
      </c>
      <c r="L516" s="99" t="s">
        <v>15</v>
      </c>
      <c r="M516" s="99" t="s">
        <v>15</v>
      </c>
      <c r="N516" s="96">
        <v>499</v>
      </c>
    </row>
    <row r="517" spans="1:14" ht="24.95" customHeight="1" x14ac:dyDescent="0.2">
      <c r="A517" s="95">
        <v>500</v>
      </c>
      <c r="B517" s="48" t="s">
        <v>176</v>
      </c>
      <c r="C517" s="99" t="s">
        <v>15</v>
      </c>
      <c r="D517" s="99" t="s">
        <v>15</v>
      </c>
      <c r="E517" s="99" t="s">
        <v>15</v>
      </c>
      <c r="F517" s="99" t="s">
        <v>15</v>
      </c>
      <c r="G517" s="99" t="s">
        <v>15</v>
      </c>
      <c r="H517" s="99" t="s">
        <v>15</v>
      </c>
      <c r="I517" s="99" t="s">
        <v>15</v>
      </c>
      <c r="J517" s="99" t="s">
        <v>15</v>
      </c>
      <c r="K517" s="99" t="s">
        <v>15</v>
      </c>
      <c r="L517" s="99" t="s">
        <v>15</v>
      </c>
      <c r="M517" s="99" t="s">
        <v>15</v>
      </c>
      <c r="N517" s="96">
        <v>500</v>
      </c>
    </row>
    <row r="518" spans="1:14" ht="12.75" customHeight="1" x14ac:dyDescent="0.2">
      <c r="A518" s="95">
        <v>501</v>
      </c>
      <c r="B518" s="29" t="s">
        <v>177</v>
      </c>
      <c r="C518" s="58">
        <f t="shared" ref="C518:M518" si="538">SUM(C519,C520,C521)</f>
        <v>1570.9503567099998</v>
      </c>
      <c r="D518" s="58">
        <f t="shared" si="538"/>
        <v>146.70049520000001</v>
      </c>
      <c r="E518" s="58">
        <f t="shared" si="538"/>
        <v>1329.70548156</v>
      </c>
      <c r="F518" s="58">
        <f t="shared" si="538"/>
        <v>-35.04543662999999</v>
      </c>
      <c r="G518" s="58">
        <f t="shared" si="538"/>
        <v>129.58981657999999</v>
      </c>
      <c r="H518" s="58">
        <f t="shared" si="538"/>
        <v>-2977.1337979</v>
      </c>
      <c r="I518" s="58">
        <f t="shared" si="538"/>
        <v>-331.94339717999998</v>
      </c>
      <c r="J518" s="58">
        <f t="shared" si="538"/>
        <v>-1764.0969203100001</v>
      </c>
      <c r="K518" s="58">
        <f t="shared" si="538"/>
        <v>-584.06424909999998</v>
      </c>
      <c r="L518" s="58">
        <f t="shared" si="538"/>
        <v>-297.02923131</v>
      </c>
      <c r="M518" s="58">
        <f t="shared" si="538"/>
        <v>-471.13858241000003</v>
      </c>
      <c r="N518" s="96">
        <v>501</v>
      </c>
    </row>
    <row r="519" spans="1:14" ht="12.75" customHeight="1" x14ac:dyDescent="0.2">
      <c r="A519" s="95">
        <v>502</v>
      </c>
      <c r="B519" s="25" t="s">
        <v>178</v>
      </c>
      <c r="C519" s="98">
        <f t="shared" ref="C519:C520" si="539">SUM(D519,E519,F519,G519)</f>
        <v>0</v>
      </c>
      <c r="D519" s="98">
        <v>0</v>
      </c>
      <c r="E519" s="98">
        <v>0</v>
      </c>
      <c r="F519" s="98">
        <v>0</v>
      </c>
      <c r="G519" s="98">
        <v>0</v>
      </c>
      <c r="H519" s="98">
        <f t="shared" ref="H519:H520" si="540">SUM(I519,J519,K519,L519)</f>
        <v>0</v>
      </c>
      <c r="I519" s="98">
        <v>0</v>
      </c>
      <c r="J519" s="98">
        <v>0</v>
      </c>
      <c r="K519" s="98">
        <v>0</v>
      </c>
      <c r="L519" s="98">
        <v>0</v>
      </c>
      <c r="M519" s="98">
        <v>0</v>
      </c>
      <c r="N519" s="96">
        <v>502</v>
      </c>
    </row>
    <row r="520" spans="1:14" ht="24.95" customHeight="1" x14ac:dyDescent="0.2">
      <c r="A520" s="95">
        <v>503</v>
      </c>
      <c r="B520" s="48" t="s">
        <v>368</v>
      </c>
      <c r="C520" s="98">
        <f t="shared" si="539"/>
        <v>1570.9503567099998</v>
      </c>
      <c r="D520" s="98">
        <v>146.70049520000001</v>
      </c>
      <c r="E520" s="98">
        <v>1329.70548156</v>
      </c>
      <c r="F520" s="98">
        <v>-35.04543662999999</v>
      </c>
      <c r="G520" s="98">
        <v>129.58981657999999</v>
      </c>
      <c r="H520" s="98">
        <f t="shared" si="540"/>
        <v>-2977.1337979</v>
      </c>
      <c r="I520" s="98">
        <v>-331.94339717999998</v>
      </c>
      <c r="J520" s="98">
        <v>-1764.0969203100001</v>
      </c>
      <c r="K520" s="98">
        <v>-584.06424909999998</v>
      </c>
      <c r="L520" s="98">
        <v>-297.02923131</v>
      </c>
      <c r="M520" s="98">
        <v>-471.13858241000003</v>
      </c>
      <c r="N520" s="96">
        <v>503</v>
      </c>
    </row>
    <row r="521" spans="1:14" ht="12.75" customHeight="1" x14ac:dyDescent="0.2">
      <c r="A521" s="95">
        <v>504</v>
      </c>
      <c r="B521" s="25" t="s">
        <v>179</v>
      </c>
      <c r="C521" s="98">
        <f t="shared" ref="C521:M521" si="541">SUM(C522,C523,C524)</f>
        <v>0</v>
      </c>
      <c r="D521" s="98">
        <f t="shared" si="541"/>
        <v>0</v>
      </c>
      <c r="E521" s="98">
        <f t="shared" si="541"/>
        <v>0</v>
      </c>
      <c r="F521" s="98">
        <f t="shared" si="541"/>
        <v>0</v>
      </c>
      <c r="G521" s="98">
        <f t="shared" si="541"/>
        <v>0</v>
      </c>
      <c r="H521" s="98">
        <f t="shared" si="541"/>
        <v>0</v>
      </c>
      <c r="I521" s="98">
        <f t="shared" si="541"/>
        <v>0</v>
      </c>
      <c r="J521" s="98">
        <f t="shared" si="541"/>
        <v>0</v>
      </c>
      <c r="K521" s="98">
        <f t="shared" si="541"/>
        <v>0</v>
      </c>
      <c r="L521" s="98">
        <f t="shared" si="541"/>
        <v>0</v>
      </c>
      <c r="M521" s="98">
        <f t="shared" si="541"/>
        <v>0</v>
      </c>
      <c r="N521" s="96">
        <v>504</v>
      </c>
    </row>
    <row r="522" spans="1:14" ht="12" customHeight="1" x14ac:dyDescent="0.2">
      <c r="A522" s="95">
        <v>505</v>
      </c>
      <c r="B522" s="19" t="s">
        <v>180</v>
      </c>
      <c r="C522" s="99" t="s">
        <v>15</v>
      </c>
      <c r="D522" s="99" t="s">
        <v>15</v>
      </c>
      <c r="E522" s="99" t="s">
        <v>15</v>
      </c>
      <c r="F522" s="99" t="s">
        <v>15</v>
      </c>
      <c r="G522" s="99" t="s">
        <v>15</v>
      </c>
      <c r="H522" s="99" t="s">
        <v>15</v>
      </c>
      <c r="I522" s="99" t="s">
        <v>15</v>
      </c>
      <c r="J522" s="99" t="s">
        <v>15</v>
      </c>
      <c r="K522" s="99" t="s">
        <v>15</v>
      </c>
      <c r="L522" s="99" t="s">
        <v>15</v>
      </c>
      <c r="M522" s="99" t="s">
        <v>15</v>
      </c>
      <c r="N522" s="96">
        <v>505</v>
      </c>
    </row>
    <row r="523" spans="1:14" ht="12" customHeight="1" x14ac:dyDescent="0.2">
      <c r="A523" s="95">
        <v>506</v>
      </c>
      <c r="B523" s="19" t="s">
        <v>181</v>
      </c>
      <c r="C523" s="99" t="s">
        <v>15</v>
      </c>
      <c r="D523" s="99" t="s">
        <v>15</v>
      </c>
      <c r="E523" s="99" t="s">
        <v>15</v>
      </c>
      <c r="F523" s="99" t="s">
        <v>15</v>
      </c>
      <c r="G523" s="99" t="s">
        <v>15</v>
      </c>
      <c r="H523" s="99" t="s">
        <v>15</v>
      </c>
      <c r="I523" s="99" t="s">
        <v>15</v>
      </c>
      <c r="J523" s="99" t="s">
        <v>15</v>
      </c>
      <c r="K523" s="99" t="s">
        <v>15</v>
      </c>
      <c r="L523" s="99" t="s">
        <v>15</v>
      </c>
      <c r="M523" s="99" t="s">
        <v>15</v>
      </c>
      <c r="N523" s="96">
        <v>506</v>
      </c>
    </row>
    <row r="524" spans="1:14" ht="12" customHeight="1" x14ac:dyDescent="0.2">
      <c r="A524" s="95">
        <v>507</v>
      </c>
      <c r="B524" s="19" t="s">
        <v>182</v>
      </c>
      <c r="C524" s="99" t="s">
        <v>15</v>
      </c>
      <c r="D524" s="99" t="s">
        <v>15</v>
      </c>
      <c r="E524" s="99" t="s">
        <v>15</v>
      </c>
      <c r="F524" s="99" t="s">
        <v>15</v>
      </c>
      <c r="G524" s="99" t="s">
        <v>15</v>
      </c>
      <c r="H524" s="99" t="s">
        <v>15</v>
      </c>
      <c r="I524" s="99" t="s">
        <v>15</v>
      </c>
      <c r="J524" s="99" t="s">
        <v>15</v>
      </c>
      <c r="K524" s="99" t="s">
        <v>15</v>
      </c>
      <c r="L524" s="99" t="s">
        <v>15</v>
      </c>
      <c r="M524" s="99" t="s">
        <v>15</v>
      </c>
      <c r="N524" s="96">
        <v>507</v>
      </c>
    </row>
    <row r="525" spans="1:14" ht="12.75" customHeight="1" x14ac:dyDescent="0.2">
      <c r="A525" s="95">
        <v>508</v>
      </c>
      <c r="B525" s="32" t="s">
        <v>183</v>
      </c>
      <c r="C525" s="98">
        <f t="shared" ref="C525:M525" si="542">SUM(C526,C527,C528)</f>
        <v>0</v>
      </c>
      <c r="D525" s="98">
        <f t="shared" si="542"/>
        <v>0</v>
      </c>
      <c r="E525" s="98">
        <f t="shared" si="542"/>
        <v>0</v>
      </c>
      <c r="F525" s="98">
        <f t="shared" si="542"/>
        <v>0</v>
      </c>
      <c r="G525" s="98">
        <f t="shared" si="542"/>
        <v>0</v>
      </c>
      <c r="H525" s="98">
        <f t="shared" si="542"/>
        <v>0</v>
      </c>
      <c r="I525" s="98">
        <f t="shared" si="542"/>
        <v>0</v>
      </c>
      <c r="J525" s="98">
        <f t="shared" si="542"/>
        <v>0</v>
      </c>
      <c r="K525" s="98">
        <f t="shared" si="542"/>
        <v>0</v>
      </c>
      <c r="L525" s="98">
        <f t="shared" si="542"/>
        <v>0</v>
      </c>
      <c r="M525" s="98">
        <f t="shared" si="542"/>
        <v>0</v>
      </c>
      <c r="N525" s="96">
        <v>508</v>
      </c>
    </row>
    <row r="526" spans="1:14" ht="24.95" customHeight="1" x14ac:dyDescent="0.2">
      <c r="A526" s="95">
        <v>509</v>
      </c>
      <c r="B526" s="42" t="s">
        <v>184</v>
      </c>
      <c r="C526" s="99" t="s">
        <v>15</v>
      </c>
      <c r="D526" s="99" t="s">
        <v>15</v>
      </c>
      <c r="E526" s="99" t="s">
        <v>15</v>
      </c>
      <c r="F526" s="99" t="s">
        <v>15</v>
      </c>
      <c r="G526" s="99" t="s">
        <v>15</v>
      </c>
      <c r="H526" s="99" t="s">
        <v>15</v>
      </c>
      <c r="I526" s="99" t="s">
        <v>15</v>
      </c>
      <c r="J526" s="99" t="s">
        <v>15</v>
      </c>
      <c r="K526" s="99" t="s">
        <v>15</v>
      </c>
      <c r="L526" s="99" t="s">
        <v>15</v>
      </c>
      <c r="M526" s="99" t="s">
        <v>15</v>
      </c>
      <c r="N526" s="96">
        <v>509</v>
      </c>
    </row>
    <row r="527" spans="1:14" ht="24.95" customHeight="1" x14ac:dyDescent="0.2">
      <c r="A527" s="95">
        <v>510</v>
      </c>
      <c r="B527" s="42" t="s">
        <v>185</v>
      </c>
      <c r="C527" s="99" t="s">
        <v>15</v>
      </c>
      <c r="D527" s="99" t="s">
        <v>15</v>
      </c>
      <c r="E527" s="99" t="s">
        <v>15</v>
      </c>
      <c r="F527" s="99" t="s">
        <v>15</v>
      </c>
      <c r="G527" s="99" t="s">
        <v>15</v>
      </c>
      <c r="H527" s="99" t="s">
        <v>15</v>
      </c>
      <c r="I527" s="99" t="s">
        <v>15</v>
      </c>
      <c r="J527" s="99" t="s">
        <v>15</v>
      </c>
      <c r="K527" s="99" t="s">
        <v>15</v>
      </c>
      <c r="L527" s="99" t="s">
        <v>15</v>
      </c>
      <c r="M527" s="99" t="s">
        <v>15</v>
      </c>
      <c r="N527" s="96">
        <v>510</v>
      </c>
    </row>
    <row r="528" spans="1:14" ht="12.75" customHeight="1" x14ac:dyDescent="0.2">
      <c r="A528" s="95">
        <v>511</v>
      </c>
      <c r="B528" s="19" t="s">
        <v>186</v>
      </c>
      <c r="C528" s="98">
        <f t="shared" ref="C528:M528" si="543">SUM(C529,C530,C531)</f>
        <v>0</v>
      </c>
      <c r="D528" s="98">
        <f t="shared" si="543"/>
        <v>0</v>
      </c>
      <c r="E528" s="98">
        <f t="shared" si="543"/>
        <v>0</v>
      </c>
      <c r="F528" s="98">
        <f t="shared" si="543"/>
        <v>0</v>
      </c>
      <c r="G528" s="98">
        <f t="shared" si="543"/>
        <v>0</v>
      </c>
      <c r="H528" s="98">
        <f t="shared" si="543"/>
        <v>0</v>
      </c>
      <c r="I528" s="98">
        <f t="shared" si="543"/>
        <v>0</v>
      </c>
      <c r="J528" s="98">
        <f t="shared" si="543"/>
        <v>0</v>
      </c>
      <c r="K528" s="98">
        <f t="shared" si="543"/>
        <v>0</v>
      </c>
      <c r="L528" s="98">
        <f t="shared" si="543"/>
        <v>0</v>
      </c>
      <c r="M528" s="98">
        <f t="shared" si="543"/>
        <v>0</v>
      </c>
      <c r="N528" s="96">
        <v>511</v>
      </c>
    </row>
    <row r="529" spans="1:14" ht="24.95" customHeight="1" x14ac:dyDescent="0.2">
      <c r="A529" s="95">
        <v>512</v>
      </c>
      <c r="B529" s="41" t="s">
        <v>187</v>
      </c>
      <c r="C529" s="99" t="s">
        <v>15</v>
      </c>
      <c r="D529" s="99" t="s">
        <v>15</v>
      </c>
      <c r="E529" s="99" t="s">
        <v>15</v>
      </c>
      <c r="F529" s="99" t="s">
        <v>15</v>
      </c>
      <c r="G529" s="99" t="s">
        <v>15</v>
      </c>
      <c r="H529" s="99" t="s">
        <v>15</v>
      </c>
      <c r="I529" s="99" t="s">
        <v>15</v>
      </c>
      <c r="J529" s="99" t="s">
        <v>15</v>
      </c>
      <c r="K529" s="99" t="s">
        <v>15</v>
      </c>
      <c r="L529" s="99" t="s">
        <v>15</v>
      </c>
      <c r="M529" s="99" t="s">
        <v>15</v>
      </c>
      <c r="N529" s="96">
        <v>512</v>
      </c>
    </row>
    <row r="530" spans="1:14" ht="24.95" customHeight="1" x14ac:dyDescent="0.2">
      <c r="A530" s="95">
        <v>513</v>
      </c>
      <c r="B530" s="41" t="s">
        <v>188</v>
      </c>
      <c r="C530" s="99" t="s">
        <v>15</v>
      </c>
      <c r="D530" s="99" t="s">
        <v>15</v>
      </c>
      <c r="E530" s="99" t="s">
        <v>15</v>
      </c>
      <c r="F530" s="99" t="s">
        <v>15</v>
      </c>
      <c r="G530" s="99" t="s">
        <v>15</v>
      </c>
      <c r="H530" s="99" t="s">
        <v>15</v>
      </c>
      <c r="I530" s="99" t="s">
        <v>15</v>
      </c>
      <c r="J530" s="99" t="s">
        <v>15</v>
      </c>
      <c r="K530" s="99" t="s">
        <v>15</v>
      </c>
      <c r="L530" s="99" t="s">
        <v>15</v>
      </c>
      <c r="M530" s="99" t="s">
        <v>15</v>
      </c>
      <c r="N530" s="96">
        <v>513</v>
      </c>
    </row>
    <row r="531" spans="1:14" ht="24.95" customHeight="1" x14ac:dyDescent="0.2">
      <c r="A531" s="95">
        <v>514</v>
      </c>
      <c r="B531" s="41" t="s">
        <v>189</v>
      </c>
      <c r="C531" s="99" t="s">
        <v>15</v>
      </c>
      <c r="D531" s="99" t="s">
        <v>15</v>
      </c>
      <c r="E531" s="99" t="s">
        <v>15</v>
      </c>
      <c r="F531" s="99" t="s">
        <v>15</v>
      </c>
      <c r="G531" s="99" t="s">
        <v>15</v>
      </c>
      <c r="H531" s="99" t="s">
        <v>15</v>
      </c>
      <c r="I531" s="99" t="s">
        <v>15</v>
      </c>
      <c r="J531" s="99" t="s">
        <v>15</v>
      </c>
      <c r="K531" s="99" t="s">
        <v>15</v>
      </c>
      <c r="L531" s="99" t="s">
        <v>15</v>
      </c>
      <c r="M531" s="99" t="s">
        <v>15</v>
      </c>
      <c r="N531" s="96">
        <v>514</v>
      </c>
    </row>
    <row r="532" spans="1:14" ht="12.75" customHeight="1" x14ac:dyDescent="0.2">
      <c r="A532" s="95">
        <v>515</v>
      </c>
      <c r="B532" s="17" t="s">
        <v>164</v>
      </c>
      <c r="C532" s="58">
        <f t="shared" ref="C532:M532" si="544">SUM(C533,C545)</f>
        <v>5891.3260858100002</v>
      </c>
      <c r="D532" s="58">
        <f t="shared" si="544"/>
        <v>1240.01934921</v>
      </c>
      <c r="E532" s="58">
        <f t="shared" si="544"/>
        <v>2152.1916499399999</v>
      </c>
      <c r="F532" s="58">
        <f t="shared" si="544"/>
        <v>1449.27589055</v>
      </c>
      <c r="G532" s="58">
        <f t="shared" si="544"/>
        <v>1049.8391961099999</v>
      </c>
      <c r="H532" s="58">
        <f t="shared" si="544"/>
        <v>-2388.4799784899997</v>
      </c>
      <c r="I532" s="58">
        <f t="shared" si="544"/>
        <v>743.96287246999987</v>
      </c>
      <c r="J532" s="58">
        <f t="shared" si="544"/>
        <v>-1532.2803423099999</v>
      </c>
      <c r="K532" s="58">
        <f t="shared" si="544"/>
        <v>-1150.2875554299999</v>
      </c>
      <c r="L532" s="58">
        <f t="shared" si="544"/>
        <v>-449.87495321999995</v>
      </c>
      <c r="M532" s="58">
        <f t="shared" si="544"/>
        <v>-17.553929320000009</v>
      </c>
      <c r="N532" s="96">
        <v>515</v>
      </c>
    </row>
    <row r="533" spans="1:14" ht="12.75" customHeight="1" x14ac:dyDescent="0.2">
      <c r="A533" s="95">
        <v>516</v>
      </c>
      <c r="B533" s="29" t="s">
        <v>166</v>
      </c>
      <c r="C533" s="58">
        <f t="shared" ref="C533:M533" si="545">SUM(C534,C541)</f>
        <v>2404.3134936000001</v>
      </c>
      <c r="D533" s="58">
        <f t="shared" si="545"/>
        <v>115.82697247000003</v>
      </c>
      <c r="E533" s="58">
        <f t="shared" si="545"/>
        <v>929.46787987999994</v>
      </c>
      <c r="F533" s="58">
        <f t="shared" si="545"/>
        <v>899.72551052000006</v>
      </c>
      <c r="G533" s="58">
        <f t="shared" si="545"/>
        <v>459.29313072999997</v>
      </c>
      <c r="H533" s="58">
        <f t="shared" si="545"/>
        <v>-889.71913102999997</v>
      </c>
      <c r="I533" s="58">
        <f t="shared" si="545"/>
        <v>819.50010785999984</v>
      </c>
      <c r="J533" s="58">
        <f t="shared" si="545"/>
        <v>-579.22695241999998</v>
      </c>
      <c r="K533" s="58">
        <f t="shared" si="545"/>
        <v>-993.71591644</v>
      </c>
      <c r="L533" s="58">
        <f t="shared" si="545"/>
        <v>-136.27637002999998</v>
      </c>
      <c r="M533" s="58">
        <f t="shared" si="545"/>
        <v>430.25814602999998</v>
      </c>
      <c r="N533" s="96">
        <v>516</v>
      </c>
    </row>
    <row r="534" spans="1:14" ht="12.75" customHeight="1" x14ac:dyDescent="0.2">
      <c r="A534" s="95">
        <v>517</v>
      </c>
      <c r="B534" s="25" t="s">
        <v>167</v>
      </c>
      <c r="C534" s="98">
        <f t="shared" ref="C534:M534" si="546">SUM(C535,C536,C537)</f>
        <v>130.5872498</v>
      </c>
      <c r="D534" s="98">
        <f t="shared" si="546"/>
        <v>-17.803964539999999</v>
      </c>
      <c r="E534" s="98">
        <f t="shared" si="546"/>
        <v>-25.324523759999998</v>
      </c>
      <c r="F534" s="98">
        <f t="shared" si="546"/>
        <v>190.23592601999999</v>
      </c>
      <c r="G534" s="98">
        <f t="shared" si="546"/>
        <v>-16.520187920000001</v>
      </c>
      <c r="H534" s="98">
        <f t="shared" si="546"/>
        <v>-432.66712781000001</v>
      </c>
      <c r="I534" s="98">
        <f t="shared" si="546"/>
        <v>-294.02700995000004</v>
      </c>
      <c r="J534" s="98">
        <f t="shared" si="546"/>
        <v>60.158567620000014</v>
      </c>
      <c r="K534" s="98">
        <f t="shared" si="546"/>
        <v>-70.649372389999996</v>
      </c>
      <c r="L534" s="98">
        <f t="shared" si="546"/>
        <v>-128.14931308999999</v>
      </c>
      <c r="M534" s="98">
        <f t="shared" si="546"/>
        <v>-20.174249540000002</v>
      </c>
      <c r="N534" s="96">
        <v>517</v>
      </c>
    </row>
    <row r="535" spans="1:14" ht="12.75" customHeight="1" x14ac:dyDescent="0.2">
      <c r="A535" s="95">
        <v>518</v>
      </c>
      <c r="B535" s="26" t="s">
        <v>168</v>
      </c>
      <c r="C535" s="98">
        <f t="shared" ref="C535:C536" si="547">SUM(D535,E535,F535,G535)</f>
        <v>130.5872498</v>
      </c>
      <c r="D535" s="98">
        <v>-17.803964539999999</v>
      </c>
      <c r="E535" s="98">
        <v>-25.324523759999998</v>
      </c>
      <c r="F535" s="98">
        <v>190.23592601999999</v>
      </c>
      <c r="G535" s="98">
        <v>-16.520187920000001</v>
      </c>
      <c r="H535" s="98">
        <f t="shared" ref="H535:H536" si="548">SUM(I535,J535,K535,L535)</f>
        <v>-432.66712781000001</v>
      </c>
      <c r="I535" s="98">
        <v>-294.02700995000004</v>
      </c>
      <c r="J535" s="98">
        <v>60.158567620000014</v>
      </c>
      <c r="K535" s="98">
        <v>-70.649372389999996</v>
      </c>
      <c r="L535" s="98">
        <v>-128.14931308999999</v>
      </c>
      <c r="M535" s="98">
        <v>-20.174249540000002</v>
      </c>
      <c r="N535" s="96">
        <v>518</v>
      </c>
    </row>
    <row r="536" spans="1:14" ht="25.5" customHeight="1" x14ac:dyDescent="0.2">
      <c r="A536" s="95">
        <v>519</v>
      </c>
      <c r="B536" s="47" t="s">
        <v>169</v>
      </c>
      <c r="C536" s="98">
        <f t="shared" si="547"/>
        <v>0</v>
      </c>
      <c r="D536" s="98">
        <v>0</v>
      </c>
      <c r="E536" s="98">
        <v>0</v>
      </c>
      <c r="F536" s="98">
        <v>0</v>
      </c>
      <c r="G536" s="98">
        <v>0</v>
      </c>
      <c r="H536" s="98">
        <f t="shared" si="548"/>
        <v>0</v>
      </c>
      <c r="I536" s="98">
        <v>0</v>
      </c>
      <c r="J536" s="98">
        <v>0</v>
      </c>
      <c r="K536" s="98">
        <v>0</v>
      </c>
      <c r="L536" s="98">
        <v>0</v>
      </c>
      <c r="M536" s="98">
        <v>0</v>
      </c>
      <c r="N536" s="96">
        <v>519</v>
      </c>
    </row>
    <row r="537" spans="1:14" ht="12.75" customHeight="1" x14ac:dyDescent="0.2">
      <c r="A537" s="95">
        <v>520</v>
      </c>
      <c r="B537" s="26" t="s">
        <v>170</v>
      </c>
      <c r="C537" s="98">
        <f t="shared" ref="C537:M537" si="549">SUM(C538,C539,C540)</f>
        <v>0</v>
      </c>
      <c r="D537" s="98">
        <f t="shared" si="549"/>
        <v>0</v>
      </c>
      <c r="E537" s="98">
        <f t="shared" si="549"/>
        <v>0</v>
      </c>
      <c r="F537" s="98">
        <f t="shared" si="549"/>
        <v>0</v>
      </c>
      <c r="G537" s="98">
        <f t="shared" si="549"/>
        <v>0</v>
      </c>
      <c r="H537" s="98">
        <f t="shared" si="549"/>
        <v>0</v>
      </c>
      <c r="I537" s="98">
        <f t="shared" si="549"/>
        <v>0</v>
      </c>
      <c r="J537" s="98">
        <f t="shared" si="549"/>
        <v>0</v>
      </c>
      <c r="K537" s="98">
        <f t="shared" si="549"/>
        <v>0</v>
      </c>
      <c r="L537" s="98">
        <f t="shared" si="549"/>
        <v>0</v>
      </c>
      <c r="M537" s="98">
        <f t="shared" si="549"/>
        <v>0</v>
      </c>
      <c r="N537" s="96">
        <v>520</v>
      </c>
    </row>
    <row r="538" spans="1:14" ht="12" customHeight="1" x14ac:dyDescent="0.2">
      <c r="A538" s="95">
        <v>521</v>
      </c>
      <c r="B538" s="19" t="s">
        <v>171</v>
      </c>
      <c r="C538" s="99" t="s">
        <v>15</v>
      </c>
      <c r="D538" s="99" t="s">
        <v>15</v>
      </c>
      <c r="E538" s="99" t="s">
        <v>15</v>
      </c>
      <c r="F538" s="99" t="s">
        <v>15</v>
      </c>
      <c r="G538" s="99" t="s">
        <v>15</v>
      </c>
      <c r="H538" s="99" t="s">
        <v>15</v>
      </c>
      <c r="I538" s="99" t="s">
        <v>15</v>
      </c>
      <c r="J538" s="99" t="s">
        <v>15</v>
      </c>
      <c r="K538" s="99" t="s">
        <v>15</v>
      </c>
      <c r="L538" s="99" t="s">
        <v>15</v>
      </c>
      <c r="M538" s="99" t="s">
        <v>15</v>
      </c>
      <c r="N538" s="96">
        <v>521</v>
      </c>
    </row>
    <row r="539" spans="1:14" ht="12" customHeight="1" x14ac:dyDescent="0.2">
      <c r="A539" s="95">
        <v>522</v>
      </c>
      <c r="B539" s="19" t="s">
        <v>172</v>
      </c>
      <c r="C539" s="99" t="s">
        <v>15</v>
      </c>
      <c r="D539" s="99" t="s">
        <v>15</v>
      </c>
      <c r="E539" s="99" t="s">
        <v>15</v>
      </c>
      <c r="F539" s="99" t="s">
        <v>15</v>
      </c>
      <c r="G539" s="99" t="s">
        <v>15</v>
      </c>
      <c r="H539" s="99" t="s">
        <v>15</v>
      </c>
      <c r="I539" s="99" t="s">
        <v>15</v>
      </c>
      <c r="J539" s="99" t="s">
        <v>15</v>
      </c>
      <c r="K539" s="99" t="s">
        <v>15</v>
      </c>
      <c r="L539" s="99" t="s">
        <v>15</v>
      </c>
      <c r="M539" s="99" t="s">
        <v>15</v>
      </c>
      <c r="N539" s="96">
        <v>522</v>
      </c>
    </row>
    <row r="540" spans="1:14" ht="12" customHeight="1" x14ac:dyDescent="0.2">
      <c r="A540" s="95">
        <v>523</v>
      </c>
      <c r="B540" s="19" t="s">
        <v>173</v>
      </c>
      <c r="C540" s="99" t="s">
        <v>15</v>
      </c>
      <c r="D540" s="99" t="s">
        <v>15</v>
      </c>
      <c r="E540" s="99" t="s">
        <v>15</v>
      </c>
      <c r="F540" s="99" t="s">
        <v>15</v>
      </c>
      <c r="G540" s="99" t="s">
        <v>15</v>
      </c>
      <c r="H540" s="99" t="s">
        <v>15</v>
      </c>
      <c r="I540" s="99" t="s">
        <v>15</v>
      </c>
      <c r="J540" s="99" t="s">
        <v>15</v>
      </c>
      <c r="K540" s="99" t="s">
        <v>15</v>
      </c>
      <c r="L540" s="99" t="s">
        <v>15</v>
      </c>
      <c r="M540" s="99" t="s">
        <v>15</v>
      </c>
      <c r="N540" s="96">
        <v>523</v>
      </c>
    </row>
    <row r="541" spans="1:14" ht="12.75" customHeight="1" x14ac:dyDescent="0.2">
      <c r="A541" s="95">
        <v>524</v>
      </c>
      <c r="B541" s="25" t="s">
        <v>174</v>
      </c>
      <c r="C541" s="98">
        <f t="shared" ref="C541" si="550">SUM(D541,E541,F541,G541)</f>
        <v>2273.7262438000002</v>
      </c>
      <c r="D541" s="98">
        <v>133.63093701000003</v>
      </c>
      <c r="E541" s="98">
        <v>954.79240363999997</v>
      </c>
      <c r="F541" s="98">
        <v>709.48958450000009</v>
      </c>
      <c r="G541" s="98">
        <v>475.81331864999999</v>
      </c>
      <c r="H541" s="98">
        <f t="shared" ref="H541" si="551">SUM(I541,J541,K541,L541)</f>
        <v>-457.05200321999996</v>
      </c>
      <c r="I541" s="98">
        <v>1113.5271178099999</v>
      </c>
      <c r="J541" s="98">
        <v>-639.38552003999996</v>
      </c>
      <c r="K541" s="98">
        <v>-923.06654404999995</v>
      </c>
      <c r="L541" s="98">
        <v>-8.1270569399999957</v>
      </c>
      <c r="M541" s="98">
        <v>450.43239556999998</v>
      </c>
      <c r="N541" s="96">
        <v>524</v>
      </c>
    </row>
    <row r="542" spans="1:14" ht="12" customHeight="1" x14ac:dyDescent="0.2">
      <c r="A542" s="95">
        <v>525</v>
      </c>
      <c r="B542" s="25" t="s">
        <v>175</v>
      </c>
      <c r="C542" s="99" t="s">
        <v>15</v>
      </c>
      <c r="D542" s="99" t="s">
        <v>15</v>
      </c>
      <c r="E542" s="99" t="s">
        <v>15</v>
      </c>
      <c r="F542" s="99" t="s">
        <v>15</v>
      </c>
      <c r="G542" s="99" t="s">
        <v>15</v>
      </c>
      <c r="H542" s="99" t="s">
        <v>15</v>
      </c>
      <c r="I542" s="99" t="s">
        <v>15</v>
      </c>
      <c r="J542" s="99" t="s">
        <v>15</v>
      </c>
      <c r="K542" s="99" t="s">
        <v>15</v>
      </c>
      <c r="L542" s="99" t="s">
        <v>15</v>
      </c>
      <c r="M542" s="99" t="s">
        <v>15</v>
      </c>
      <c r="N542" s="96">
        <v>525</v>
      </c>
    </row>
    <row r="543" spans="1:14" ht="24.95" customHeight="1" x14ac:dyDescent="0.2">
      <c r="A543" s="95">
        <v>526</v>
      </c>
      <c r="B543" s="48" t="s">
        <v>176</v>
      </c>
      <c r="C543" s="99" t="s">
        <v>15</v>
      </c>
      <c r="D543" s="99" t="s">
        <v>15</v>
      </c>
      <c r="E543" s="99" t="s">
        <v>15</v>
      </c>
      <c r="F543" s="99" t="s">
        <v>15</v>
      </c>
      <c r="G543" s="99" t="s">
        <v>15</v>
      </c>
      <c r="H543" s="99" t="s">
        <v>15</v>
      </c>
      <c r="I543" s="99" t="s">
        <v>15</v>
      </c>
      <c r="J543" s="99" t="s">
        <v>15</v>
      </c>
      <c r="K543" s="99" t="s">
        <v>15</v>
      </c>
      <c r="L543" s="99" t="s">
        <v>15</v>
      </c>
      <c r="M543" s="99" t="s">
        <v>15</v>
      </c>
      <c r="N543" s="96">
        <v>526</v>
      </c>
    </row>
    <row r="544" spans="1:14" ht="12.75" customHeight="1" x14ac:dyDescent="0.2">
      <c r="A544" s="95"/>
      <c r="B544" s="33" t="s">
        <v>373</v>
      </c>
      <c r="C544" s="99"/>
      <c r="D544" s="99"/>
      <c r="E544" s="99"/>
      <c r="F544" s="99"/>
      <c r="G544" s="99"/>
      <c r="H544" s="99"/>
      <c r="I544" s="99"/>
      <c r="J544" s="99"/>
      <c r="K544" s="99"/>
      <c r="L544" s="99"/>
      <c r="M544" s="99"/>
      <c r="N544" s="96"/>
    </row>
    <row r="545" spans="1:14" ht="14.1" customHeight="1" x14ac:dyDescent="0.2">
      <c r="A545" s="95">
        <v>527</v>
      </c>
      <c r="B545" s="29" t="s">
        <v>177</v>
      </c>
      <c r="C545" s="58">
        <f t="shared" ref="C545:M545" si="552">SUM(C546,C547,C548)</f>
        <v>3487.0125922100005</v>
      </c>
      <c r="D545" s="58">
        <f t="shared" si="552"/>
        <v>1124.1923767399999</v>
      </c>
      <c r="E545" s="58">
        <f t="shared" si="552"/>
        <v>1222.7237700600001</v>
      </c>
      <c r="F545" s="58">
        <f t="shared" si="552"/>
        <v>549.55038003000004</v>
      </c>
      <c r="G545" s="58">
        <f t="shared" si="552"/>
        <v>590.54606537999996</v>
      </c>
      <c r="H545" s="58">
        <f t="shared" si="552"/>
        <v>-1498.7608474599999</v>
      </c>
      <c r="I545" s="58">
        <f t="shared" si="552"/>
        <v>-75.537235389999992</v>
      </c>
      <c r="J545" s="58">
        <f t="shared" si="552"/>
        <v>-953.05338989000006</v>
      </c>
      <c r="K545" s="58">
        <f t="shared" si="552"/>
        <v>-156.57163899</v>
      </c>
      <c r="L545" s="58">
        <f t="shared" si="552"/>
        <v>-313.59858319</v>
      </c>
      <c r="M545" s="58">
        <f t="shared" si="552"/>
        <v>-447.81207534999999</v>
      </c>
      <c r="N545" s="96">
        <v>527</v>
      </c>
    </row>
    <row r="546" spans="1:14" ht="12.75" customHeight="1" x14ac:dyDescent="0.2">
      <c r="A546" s="95">
        <v>528</v>
      </c>
      <c r="B546" s="25" t="s">
        <v>178</v>
      </c>
      <c r="C546" s="98">
        <f t="shared" ref="C546:C547" si="553">SUM(D546,E546,F546,G546)</f>
        <v>3487.0125922100005</v>
      </c>
      <c r="D546" s="98">
        <v>1124.1923767399999</v>
      </c>
      <c r="E546" s="98">
        <v>1222.7237700600001</v>
      </c>
      <c r="F546" s="98">
        <v>549.55038003000004</v>
      </c>
      <c r="G546" s="98">
        <v>590.54606537999996</v>
      </c>
      <c r="H546" s="98">
        <f t="shared" ref="H546:H547" si="554">SUM(I546,J546,K546,L546)</f>
        <v>-1498.7608474599999</v>
      </c>
      <c r="I546" s="98">
        <v>-75.537235389999992</v>
      </c>
      <c r="J546" s="98">
        <v>-953.05338989000006</v>
      </c>
      <c r="K546" s="98">
        <v>-156.57163899</v>
      </c>
      <c r="L546" s="98">
        <v>-313.59858319</v>
      </c>
      <c r="M546" s="98">
        <v>-447.81207534999999</v>
      </c>
      <c r="N546" s="96">
        <v>528</v>
      </c>
    </row>
    <row r="547" spans="1:14" ht="25.5" customHeight="1" x14ac:dyDescent="0.2">
      <c r="A547" s="95">
        <v>529</v>
      </c>
      <c r="B547" s="48" t="s">
        <v>368</v>
      </c>
      <c r="C547" s="98">
        <f t="shared" si="553"/>
        <v>0</v>
      </c>
      <c r="D547" s="98">
        <v>0</v>
      </c>
      <c r="E547" s="98">
        <v>0</v>
      </c>
      <c r="F547" s="98">
        <v>0</v>
      </c>
      <c r="G547" s="98">
        <v>0</v>
      </c>
      <c r="H547" s="98">
        <f t="shared" si="554"/>
        <v>0</v>
      </c>
      <c r="I547" s="98">
        <v>0</v>
      </c>
      <c r="J547" s="98">
        <v>0</v>
      </c>
      <c r="K547" s="98">
        <v>0</v>
      </c>
      <c r="L547" s="98">
        <v>0</v>
      </c>
      <c r="M547" s="98">
        <v>0</v>
      </c>
      <c r="N547" s="96">
        <v>529</v>
      </c>
    </row>
    <row r="548" spans="1:14" ht="12.75" customHeight="1" x14ac:dyDescent="0.2">
      <c r="A548" s="95">
        <v>530</v>
      </c>
      <c r="B548" s="25" t="s">
        <v>179</v>
      </c>
      <c r="C548" s="98">
        <f t="shared" ref="C548:M548" si="555">SUM(C549,C550,C551)</f>
        <v>0</v>
      </c>
      <c r="D548" s="98">
        <f t="shared" si="555"/>
        <v>0</v>
      </c>
      <c r="E548" s="98">
        <f t="shared" si="555"/>
        <v>0</v>
      </c>
      <c r="F548" s="98">
        <f t="shared" si="555"/>
        <v>0</v>
      </c>
      <c r="G548" s="98">
        <f t="shared" si="555"/>
        <v>0</v>
      </c>
      <c r="H548" s="98">
        <f t="shared" si="555"/>
        <v>0</v>
      </c>
      <c r="I548" s="98">
        <f t="shared" si="555"/>
        <v>0</v>
      </c>
      <c r="J548" s="98">
        <f t="shared" si="555"/>
        <v>0</v>
      </c>
      <c r="K548" s="98">
        <f t="shared" si="555"/>
        <v>0</v>
      </c>
      <c r="L548" s="98">
        <f t="shared" si="555"/>
        <v>0</v>
      </c>
      <c r="M548" s="98">
        <f t="shared" si="555"/>
        <v>0</v>
      </c>
      <c r="N548" s="96">
        <v>530</v>
      </c>
    </row>
    <row r="549" spans="1:14" ht="12.75" customHeight="1" x14ac:dyDescent="0.2">
      <c r="A549" s="95">
        <v>531</v>
      </c>
      <c r="B549" s="19" t="s">
        <v>180</v>
      </c>
      <c r="C549" s="99" t="s">
        <v>15</v>
      </c>
      <c r="D549" s="99" t="s">
        <v>15</v>
      </c>
      <c r="E549" s="99" t="s">
        <v>15</v>
      </c>
      <c r="F549" s="99" t="s">
        <v>15</v>
      </c>
      <c r="G549" s="99" t="s">
        <v>15</v>
      </c>
      <c r="H549" s="99" t="s">
        <v>15</v>
      </c>
      <c r="I549" s="99" t="s">
        <v>15</v>
      </c>
      <c r="J549" s="99" t="s">
        <v>15</v>
      </c>
      <c r="K549" s="99" t="s">
        <v>15</v>
      </c>
      <c r="L549" s="99" t="s">
        <v>15</v>
      </c>
      <c r="M549" s="99" t="s">
        <v>15</v>
      </c>
      <c r="N549" s="96">
        <v>531</v>
      </c>
    </row>
    <row r="550" spans="1:14" ht="12.75" customHeight="1" x14ac:dyDescent="0.2">
      <c r="A550" s="95">
        <v>532</v>
      </c>
      <c r="B550" s="19" t="s">
        <v>181</v>
      </c>
      <c r="C550" s="99" t="s">
        <v>15</v>
      </c>
      <c r="D550" s="99" t="s">
        <v>15</v>
      </c>
      <c r="E550" s="99" t="s">
        <v>15</v>
      </c>
      <c r="F550" s="99" t="s">
        <v>15</v>
      </c>
      <c r="G550" s="99" t="s">
        <v>15</v>
      </c>
      <c r="H550" s="99" t="s">
        <v>15</v>
      </c>
      <c r="I550" s="99" t="s">
        <v>15</v>
      </c>
      <c r="J550" s="99" t="s">
        <v>15</v>
      </c>
      <c r="K550" s="99" t="s">
        <v>15</v>
      </c>
      <c r="L550" s="99" t="s">
        <v>15</v>
      </c>
      <c r="M550" s="99" t="s">
        <v>15</v>
      </c>
      <c r="N550" s="96">
        <v>532</v>
      </c>
    </row>
    <row r="551" spans="1:14" ht="12.75" customHeight="1" x14ac:dyDescent="0.2">
      <c r="A551" s="95">
        <v>533</v>
      </c>
      <c r="B551" s="19" t="s">
        <v>182</v>
      </c>
      <c r="C551" s="99" t="s">
        <v>15</v>
      </c>
      <c r="D551" s="99" t="s">
        <v>15</v>
      </c>
      <c r="E551" s="99" t="s">
        <v>15</v>
      </c>
      <c r="F551" s="99" t="s">
        <v>15</v>
      </c>
      <c r="G551" s="99" t="s">
        <v>15</v>
      </c>
      <c r="H551" s="99" t="s">
        <v>15</v>
      </c>
      <c r="I551" s="99" t="s">
        <v>15</v>
      </c>
      <c r="J551" s="99" t="s">
        <v>15</v>
      </c>
      <c r="K551" s="99" t="s">
        <v>15</v>
      </c>
      <c r="L551" s="99" t="s">
        <v>15</v>
      </c>
      <c r="M551" s="99" t="s">
        <v>15</v>
      </c>
      <c r="N551" s="96">
        <v>533</v>
      </c>
    </row>
    <row r="552" spans="1:14" ht="12.75" customHeight="1" x14ac:dyDescent="0.2">
      <c r="A552" s="95">
        <v>534</v>
      </c>
      <c r="B552" s="32" t="s">
        <v>183</v>
      </c>
      <c r="C552" s="98">
        <f t="shared" ref="C552:M552" si="556">SUM(C553,C554,C555)</f>
        <v>0</v>
      </c>
      <c r="D552" s="98">
        <f t="shared" si="556"/>
        <v>0</v>
      </c>
      <c r="E552" s="98">
        <f t="shared" si="556"/>
        <v>0</v>
      </c>
      <c r="F552" s="98">
        <f t="shared" si="556"/>
        <v>0</v>
      </c>
      <c r="G552" s="98">
        <f t="shared" si="556"/>
        <v>0</v>
      </c>
      <c r="H552" s="98">
        <f t="shared" si="556"/>
        <v>0</v>
      </c>
      <c r="I552" s="98">
        <f t="shared" si="556"/>
        <v>0</v>
      </c>
      <c r="J552" s="98">
        <f t="shared" si="556"/>
        <v>0</v>
      </c>
      <c r="K552" s="98">
        <f t="shared" si="556"/>
        <v>0</v>
      </c>
      <c r="L552" s="98">
        <f t="shared" si="556"/>
        <v>0</v>
      </c>
      <c r="M552" s="98">
        <f t="shared" si="556"/>
        <v>0</v>
      </c>
      <c r="N552" s="96">
        <v>534</v>
      </c>
    </row>
    <row r="553" spans="1:14" ht="25.5" customHeight="1" x14ac:dyDescent="0.2">
      <c r="A553" s="95">
        <v>535</v>
      </c>
      <c r="B553" s="42" t="s">
        <v>184</v>
      </c>
      <c r="C553" s="99" t="s">
        <v>15</v>
      </c>
      <c r="D553" s="99" t="s">
        <v>15</v>
      </c>
      <c r="E553" s="99" t="s">
        <v>15</v>
      </c>
      <c r="F553" s="99" t="s">
        <v>15</v>
      </c>
      <c r="G553" s="99" t="s">
        <v>15</v>
      </c>
      <c r="H553" s="99" t="s">
        <v>15</v>
      </c>
      <c r="I553" s="99" t="s">
        <v>15</v>
      </c>
      <c r="J553" s="99" t="s">
        <v>15</v>
      </c>
      <c r="K553" s="99" t="s">
        <v>15</v>
      </c>
      <c r="L553" s="99" t="s">
        <v>15</v>
      </c>
      <c r="M553" s="99" t="s">
        <v>15</v>
      </c>
      <c r="N553" s="96">
        <v>535</v>
      </c>
    </row>
    <row r="554" spans="1:14" ht="25.5" customHeight="1" x14ac:dyDescent="0.2">
      <c r="A554" s="95">
        <v>536</v>
      </c>
      <c r="B554" s="42" t="s">
        <v>185</v>
      </c>
      <c r="C554" s="99" t="s">
        <v>15</v>
      </c>
      <c r="D554" s="99" t="s">
        <v>15</v>
      </c>
      <c r="E554" s="99" t="s">
        <v>15</v>
      </c>
      <c r="F554" s="99" t="s">
        <v>15</v>
      </c>
      <c r="G554" s="99" t="s">
        <v>15</v>
      </c>
      <c r="H554" s="99" t="s">
        <v>15</v>
      </c>
      <c r="I554" s="99" t="s">
        <v>15</v>
      </c>
      <c r="J554" s="99" t="s">
        <v>15</v>
      </c>
      <c r="K554" s="99" t="s">
        <v>15</v>
      </c>
      <c r="L554" s="99" t="s">
        <v>15</v>
      </c>
      <c r="M554" s="99" t="s">
        <v>15</v>
      </c>
      <c r="N554" s="96">
        <v>536</v>
      </c>
    </row>
    <row r="555" spans="1:14" ht="12.75" customHeight="1" x14ac:dyDescent="0.2">
      <c r="A555" s="95">
        <v>537</v>
      </c>
      <c r="B555" s="19" t="s">
        <v>186</v>
      </c>
      <c r="C555" s="98">
        <f t="shared" ref="C555:M555" si="557">SUM(C556,C557,C558)</f>
        <v>0</v>
      </c>
      <c r="D555" s="98">
        <f t="shared" si="557"/>
        <v>0</v>
      </c>
      <c r="E555" s="98">
        <f t="shared" si="557"/>
        <v>0</v>
      </c>
      <c r="F555" s="98">
        <f t="shared" si="557"/>
        <v>0</v>
      </c>
      <c r="G555" s="98">
        <f t="shared" si="557"/>
        <v>0</v>
      </c>
      <c r="H555" s="98">
        <f t="shared" si="557"/>
        <v>0</v>
      </c>
      <c r="I555" s="98">
        <f t="shared" si="557"/>
        <v>0</v>
      </c>
      <c r="J555" s="98">
        <f t="shared" si="557"/>
        <v>0</v>
      </c>
      <c r="K555" s="98">
        <f t="shared" si="557"/>
        <v>0</v>
      </c>
      <c r="L555" s="98">
        <f t="shared" si="557"/>
        <v>0</v>
      </c>
      <c r="M555" s="98">
        <f t="shared" si="557"/>
        <v>0</v>
      </c>
      <c r="N555" s="96">
        <v>537</v>
      </c>
    </row>
    <row r="556" spans="1:14" ht="25.5" customHeight="1" x14ac:dyDescent="0.2">
      <c r="A556" s="95">
        <v>538</v>
      </c>
      <c r="B556" s="41" t="s">
        <v>187</v>
      </c>
      <c r="C556" s="99" t="s">
        <v>15</v>
      </c>
      <c r="D556" s="99" t="s">
        <v>15</v>
      </c>
      <c r="E556" s="99" t="s">
        <v>15</v>
      </c>
      <c r="F556" s="99" t="s">
        <v>15</v>
      </c>
      <c r="G556" s="99" t="s">
        <v>15</v>
      </c>
      <c r="H556" s="99" t="s">
        <v>15</v>
      </c>
      <c r="I556" s="99" t="s">
        <v>15</v>
      </c>
      <c r="J556" s="99" t="s">
        <v>15</v>
      </c>
      <c r="K556" s="99" t="s">
        <v>15</v>
      </c>
      <c r="L556" s="99" t="s">
        <v>15</v>
      </c>
      <c r="M556" s="99" t="s">
        <v>15</v>
      </c>
      <c r="N556" s="96">
        <v>538</v>
      </c>
    </row>
    <row r="557" spans="1:14" ht="25.5" customHeight="1" x14ac:dyDescent="0.2">
      <c r="A557" s="95">
        <v>539</v>
      </c>
      <c r="B557" s="41" t="s">
        <v>188</v>
      </c>
      <c r="C557" s="99" t="s">
        <v>15</v>
      </c>
      <c r="D557" s="99" t="s">
        <v>15</v>
      </c>
      <c r="E557" s="99" t="s">
        <v>15</v>
      </c>
      <c r="F557" s="99" t="s">
        <v>15</v>
      </c>
      <c r="G557" s="99" t="s">
        <v>15</v>
      </c>
      <c r="H557" s="99" t="s">
        <v>15</v>
      </c>
      <c r="I557" s="99" t="s">
        <v>15</v>
      </c>
      <c r="J557" s="99" t="s">
        <v>15</v>
      </c>
      <c r="K557" s="99" t="s">
        <v>15</v>
      </c>
      <c r="L557" s="99" t="s">
        <v>15</v>
      </c>
      <c r="M557" s="99" t="s">
        <v>15</v>
      </c>
      <c r="N557" s="96">
        <v>539</v>
      </c>
    </row>
    <row r="558" spans="1:14" ht="25.5" customHeight="1" x14ac:dyDescent="0.2">
      <c r="A558" s="95">
        <v>540</v>
      </c>
      <c r="B558" s="41" t="s">
        <v>189</v>
      </c>
      <c r="C558" s="99" t="s">
        <v>15</v>
      </c>
      <c r="D558" s="99" t="s">
        <v>15</v>
      </c>
      <c r="E558" s="99" t="s">
        <v>15</v>
      </c>
      <c r="F558" s="99" t="s">
        <v>15</v>
      </c>
      <c r="G558" s="99" t="s">
        <v>15</v>
      </c>
      <c r="H558" s="99" t="s">
        <v>15</v>
      </c>
      <c r="I558" s="99" t="s">
        <v>15</v>
      </c>
      <c r="J558" s="99" t="s">
        <v>15</v>
      </c>
      <c r="K558" s="99" t="s">
        <v>15</v>
      </c>
      <c r="L558" s="99" t="s">
        <v>15</v>
      </c>
      <c r="M558" s="99" t="s">
        <v>15</v>
      </c>
      <c r="N558" s="96">
        <v>540</v>
      </c>
    </row>
    <row r="559" spans="1:14" ht="14.1" customHeight="1" x14ac:dyDescent="0.2">
      <c r="A559" s="95">
        <v>541</v>
      </c>
      <c r="B559" s="22" t="s">
        <v>190</v>
      </c>
      <c r="C559" s="97">
        <f t="shared" ref="C559:D559" si="558">SUM(C560)-SUM(C597)</f>
        <v>-3181.2104129999998</v>
      </c>
      <c r="D559" s="97">
        <f t="shared" si="558"/>
        <v>142.877996</v>
      </c>
      <c r="E559" s="97">
        <f t="shared" ref="E559:G559" si="559">SUM(E560)-SUM(E597)</f>
        <v>-474.65327500000001</v>
      </c>
      <c r="F559" s="97">
        <f t="shared" si="559"/>
        <v>-1313.3138740000002</v>
      </c>
      <c r="G559" s="97">
        <f t="shared" si="559"/>
        <v>-1536.1212599999999</v>
      </c>
      <c r="H559" s="97">
        <f t="shared" ref="H559:M559" si="560">SUM(H560)-SUM(H597)</f>
        <v>-2665.9958213399996</v>
      </c>
      <c r="I559" s="97">
        <f t="shared" si="560"/>
        <v>1250.06066298</v>
      </c>
      <c r="J559" s="97">
        <f t="shared" si="560"/>
        <v>-1646.9144011399997</v>
      </c>
      <c r="K559" s="97">
        <f t="shared" si="560"/>
        <v>-3367.2183253100002</v>
      </c>
      <c r="L559" s="97">
        <f t="shared" si="560"/>
        <v>1098.0762421299999</v>
      </c>
      <c r="M559" s="97">
        <f t="shared" si="560"/>
        <v>-622.7754442099997</v>
      </c>
      <c r="N559" s="96">
        <v>541</v>
      </c>
    </row>
    <row r="560" spans="1:14" ht="14.1" customHeight="1" x14ac:dyDescent="0.2">
      <c r="A560" s="95">
        <v>542</v>
      </c>
      <c r="B560" s="17" t="s">
        <v>163</v>
      </c>
      <c r="C560" s="58">
        <f t="shared" ref="C560:M560" si="561">SUM(C561,C575)</f>
        <v>-612.38534900000025</v>
      </c>
      <c r="D560" s="58">
        <f t="shared" si="561"/>
        <v>230.20564999999999</v>
      </c>
      <c r="E560" s="58">
        <f t="shared" si="561"/>
        <v>-630.68838700000003</v>
      </c>
      <c r="F560" s="58">
        <f t="shared" si="561"/>
        <v>711.97785299999987</v>
      </c>
      <c r="G560" s="58">
        <f t="shared" si="561"/>
        <v>-923.88046500000007</v>
      </c>
      <c r="H560" s="58">
        <f t="shared" si="561"/>
        <v>806.08869128000038</v>
      </c>
      <c r="I560" s="58">
        <f t="shared" si="561"/>
        <v>-90.512800480000095</v>
      </c>
      <c r="J560" s="58">
        <f t="shared" si="561"/>
        <v>318.57100200000019</v>
      </c>
      <c r="K560" s="58">
        <f t="shared" si="561"/>
        <v>-448.64116303999998</v>
      </c>
      <c r="L560" s="58">
        <f t="shared" si="561"/>
        <v>1026.6716527999999</v>
      </c>
      <c r="M560" s="58">
        <f t="shared" si="561"/>
        <v>1230.2025230900003</v>
      </c>
      <c r="N560" s="96">
        <v>542</v>
      </c>
    </row>
    <row r="561" spans="1:14" ht="12.75" customHeight="1" x14ac:dyDescent="0.2">
      <c r="A561" s="95">
        <v>543</v>
      </c>
      <c r="B561" s="29" t="s">
        <v>191</v>
      </c>
      <c r="C561" s="58">
        <f t="shared" ref="C561:M561" si="562">SUM(C563,C564,C565,C566)</f>
        <v>35.219428289999996</v>
      </c>
      <c r="D561" s="58">
        <f t="shared" si="562"/>
        <v>7.7696532699999992</v>
      </c>
      <c r="E561" s="58">
        <f t="shared" si="562"/>
        <v>6.9193076200000005</v>
      </c>
      <c r="F561" s="58">
        <f t="shared" si="562"/>
        <v>1.4209220899999999</v>
      </c>
      <c r="G561" s="58">
        <f t="shared" si="562"/>
        <v>19.109545309999998</v>
      </c>
      <c r="H561" s="58">
        <f t="shared" si="562"/>
        <v>79.535619990000001</v>
      </c>
      <c r="I561" s="58">
        <f t="shared" si="562"/>
        <v>-35.444125339999999</v>
      </c>
      <c r="J561" s="58">
        <f t="shared" si="562"/>
        <v>-104.48069065</v>
      </c>
      <c r="K561" s="58">
        <f t="shared" si="562"/>
        <v>99.397687739999995</v>
      </c>
      <c r="L561" s="58">
        <f t="shared" si="562"/>
        <v>120.06274823999999</v>
      </c>
      <c r="M561" s="58">
        <f t="shared" si="562"/>
        <v>128.85973637000001</v>
      </c>
      <c r="N561" s="96">
        <v>543</v>
      </c>
    </row>
    <row r="562" spans="1:14" ht="12.75" customHeight="1" x14ac:dyDescent="0.2">
      <c r="A562" s="95">
        <v>544</v>
      </c>
      <c r="B562" s="25" t="s">
        <v>192</v>
      </c>
      <c r="C562" s="99" t="s">
        <v>15</v>
      </c>
      <c r="D562" s="99" t="s">
        <v>15</v>
      </c>
      <c r="E562" s="99" t="s">
        <v>15</v>
      </c>
      <c r="F562" s="99" t="s">
        <v>15</v>
      </c>
      <c r="G562" s="99" t="s">
        <v>15</v>
      </c>
      <c r="H562" s="99" t="s">
        <v>15</v>
      </c>
      <c r="I562" s="99" t="s">
        <v>15</v>
      </c>
      <c r="J562" s="99" t="s">
        <v>15</v>
      </c>
      <c r="K562" s="99" t="s">
        <v>15</v>
      </c>
      <c r="L562" s="99" t="s">
        <v>15</v>
      </c>
      <c r="M562" s="99" t="s">
        <v>15</v>
      </c>
      <c r="N562" s="96">
        <v>544</v>
      </c>
    </row>
    <row r="563" spans="1:14" ht="12.75" customHeight="1" x14ac:dyDescent="0.2">
      <c r="A563" s="95">
        <v>545</v>
      </c>
      <c r="B563" s="25" t="s">
        <v>193</v>
      </c>
      <c r="C563" s="99" t="s">
        <v>15</v>
      </c>
      <c r="D563" s="99" t="s">
        <v>15</v>
      </c>
      <c r="E563" s="99" t="s">
        <v>15</v>
      </c>
      <c r="F563" s="99" t="s">
        <v>15</v>
      </c>
      <c r="G563" s="99" t="s">
        <v>15</v>
      </c>
      <c r="H563" s="99" t="s">
        <v>15</v>
      </c>
      <c r="I563" s="99" t="s">
        <v>15</v>
      </c>
      <c r="J563" s="99" t="s">
        <v>15</v>
      </c>
      <c r="K563" s="99" t="s">
        <v>15</v>
      </c>
      <c r="L563" s="99" t="s">
        <v>15</v>
      </c>
      <c r="M563" s="99" t="s">
        <v>15</v>
      </c>
      <c r="N563" s="96">
        <v>545</v>
      </c>
    </row>
    <row r="564" spans="1:14" ht="12.75" customHeight="1" x14ac:dyDescent="0.2">
      <c r="A564" s="95">
        <v>546</v>
      </c>
      <c r="B564" s="25" t="s">
        <v>194</v>
      </c>
      <c r="C564" s="98">
        <f t="shared" ref="C564:C565" si="563">SUM(D564,E564,F564,G564)</f>
        <v>0</v>
      </c>
      <c r="D564" s="98">
        <v>0</v>
      </c>
      <c r="E564" s="98">
        <v>0</v>
      </c>
      <c r="F564" s="98">
        <v>0</v>
      </c>
      <c r="G564" s="98">
        <v>0</v>
      </c>
      <c r="H564" s="98">
        <f t="shared" ref="H564:H565" si="564">SUM(I564,J564,K564,L564)</f>
        <v>0</v>
      </c>
      <c r="I564" s="98">
        <v>0</v>
      </c>
      <c r="J564" s="98">
        <v>0</v>
      </c>
      <c r="K564" s="98">
        <v>0</v>
      </c>
      <c r="L564" s="98">
        <v>0</v>
      </c>
      <c r="M564" s="98">
        <v>0</v>
      </c>
      <c r="N564" s="96">
        <v>546</v>
      </c>
    </row>
    <row r="565" spans="1:14" ht="12.75" customHeight="1" x14ac:dyDescent="0.2">
      <c r="A565" s="95">
        <v>547</v>
      </c>
      <c r="B565" s="25" t="s">
        <v>195</v>
      </c>
      <c r="C565" s="98">
        <f t="shared" si="563"/>
        <v>45.142698289999998</v>
      </c>
      <c r="D565" s="98">
        <v>20.781563269999999</v>
      </c>
      <c r="E565" s="98">
        <v>6.5002076200000003</v>
      </c>
      <c r="F565" s="98">
        <v>8.6152090000000001E-2</v>
      </c>
      <c r="G565" s="98">
        <v>17.774775309999999</v>
      </c>
      <c r="H565" s="98">
        <f t="shared" si="564"/>
        <v>42.536050259999996</v>
      </c>
      <c r="I565" s="98">
        <v>-46.061274930000003</v>
      </c>
      <c r="J565" s="98">
        <v>32.516586599999997</v>
      </c>
      <c r="K565" s="98">
        <v>19.559746430000001</v>
      </c>
      <c r="L565" s="98">
        <v>36.520992159999999</v>
      </c>
      <c r="M565" s="98">
        <v>-10.507839150000001</v>
      </c>
      <c r="N565" s="96">
        <v>547</v>
      </c>
    </row>
    <row r="566" spans="1:14" ht="12.75" customHeight="1" x14ac:dyDescent="0.2">
      <c r="A566" s="95">
        <v>548</v>
      </c>
      <c r="B566" s="25" t="s">
        <v>196</v>
      </c>
      <c r="C566" s="98">
        <f t="shared" ref="C566:M566" si="565">SUM(C567,C568)</f>
        <v>-9.9232700000000005</v>
      </c>
      <c r="D566" s="98">
        <f t="shared" si="565"/>
        <v>-13.01191</v>
      </c>
      <c r="E566" s="98">
        <f t="shared" si="565"/>
        <v>0.41910000000000003</v>
      </c>
      <c r="F566" s="98">
        <f t="shared" si="565"/>
        <v>1.33477</v>
      </c>
      <c r="G566" s="98">
        <f t="shared" si="565"/>
        <v>1.33477</v>
      </c>
      <c r="H566" s="98">
        <f t="shared" si="565"/>
        <v>36.999569730000005</v>
      </c>
      <c r="I566" s="98">
        <f t="shared" si="565"/>
        <v>10.61714959</v>
      </c>
      <c r="J566" s="98">
        <f t="shared" si="565"/>
        <v>-136.99727725</v>
      </c>
      <c r="K566" s="98">
        <f t="shared" si="565"/>
        <v>79.837941309999991</v>
      </c>
      <c r="L566" s="98">
        <f t="shared" si="565"/>
        <v>83.541756079999999</v>
      </c>
      <c r="M566" s="98">
        <f t="shared" si="565"/>
        <v>139.36757552</v>
      </c>
      <c r="N566" s="96">
        <v>548</v>
      </c>
    </row>
    <row r="567" spans="1:14" ht="12.75" customHeight="1" x14ac:dyDescent="0.2">
      <c r="A567" s="95">
        <v>549</v>
      </c>
      <c r="B567" s="27" t="s">
        <v>197</v>
      </c>
      <c r="C567" s="98">
        <f t="shared" ref="C567:C568" si="566">SUM(D567,E567,F567,G567)</f>
        <v>-10.70856</v>
      </c>
      <c r="D567" s="98">
        <v>-13.497199999999999</v>
      </c>
      <c r="E567" s="98">
        <v>0.31909999999999999</v>
      </c>
      <c r="F567" s="98">
        <v>1.2347699999999999</v>
      </c>
      <c r="G567" s="98">
        <v>1.2347699999999999</v>
      </c>
      <c r="H567" s="98">
        <f t="shared" ref="H567:H568" si="567">SUM(I567,J567,K567,L567)</f>
        <v>51.275093730000009</v>
      </c>
      <c r="I567" s="98">
        <v>14.217129590000001</v>
      </c>
      <c r="J567" s="98">
        <v>-132.68333924999999</v>
      </c>
      <c r="K567" s="98">
        <v>83.012241309999993</v>
      </c>
      <c r="L567" s="98">
        <v>86.729062080000006</v>
      </c>
      <c r="M567" s="98">
        <v>140.26757552000001</v>
      </c>
      <c r="N567" s="96">
        <v>549</v>
      </c>
    </row>
    <row r="568" spans="1:14" ht="12.75" customHeight="1" x14ac:dyDescent="0.2">
      <c r="A568" s="95">
        <v>550</v>
      </c>
      <c r="B568" s="27" t="s">
        <v>198</v>
      </c>
      <c r="C568" s="98">
        <f t="shared" si="566"/>
        <v>0.78528999999999993</v>
      </c>
      <c r="D568" s="98">
        <v>0.48529</v>
      </c>
      <c r="E568" s="98">
        <v>0.1</v>
      </c>
      <c r="F568" s="98">
        <v>0.1</v>
      </c>
      <c r="G568" s="98">
        <v>0.1</v>
      </c>
      <c r="H568" s="98">
        <f t="shared" si="567"/>
        <v>-14.275524000000001</v>
      </c>
      <c r="I568" s="98">
        <v>-3.59998</v>
      </c>
      <c r="J568" s="98">
        <v>-4.3139380000000003</v>
      </c>
      <c r="K568" s="98">
        <v>-3.1743000000000001</v>
      </c>
      <c r="L568" s="98">
        <v>-3.187306</v>
      </c>
      <c r="M568" s="98">
        <v>-0.9</v>
      </c>
      <c r="N568" s="96">
        <v>550</v>
      </c>
    </row>
    <row r="569" spans="1:14" ht="25.5" customHeight="1" x14ac:dyDescent="0.2">
      <c r="A569" s="95">
        <v>551</v>
      </c>
      <c r="B569" s="48" t="s">
        <v>199</v>
      </c>
      <c r="C569" s="98">
        <f t="shared" ref="C569:M569" si="568">SUM(C570,C571)</f>
        <v>0</v>
      </c>
      <c r="D569" s="98">
        <f t="shared" si="568"/>
        <v>0</v>
      </c>
      <c r="E569" s="98">
        <f t="shared" si="568"/>
        <v>0</v>
      </c>
      <c r="F569" s="98">
        <f t="shared" si="568"/>
        <v>0</v>
      </c>
      <c r="G569" s="98">
        <f t="shared" si="568"/>
        <v>0</v>
      </c>
      <c r="H569" s="98">
        <f t="shared" si="568"/>
        <v>0</v>
      </c>
      <c r="I569" s="98">
        <f t="shared" si="568"/>
        <v>0</v>
      </c>
      <c r="J569" s="98">
        <f t="shared" si="568"/>
        <v>0</v>
      </c>
      <c r="K569" s="98">
        <f t="shared" si="568"/>
        <v>0</v>
      </c>
      <c r="L569" s="98">
        <f t="shared" si="568"/>
        <v>0</v>
      </c>
      <c r="M569" s="98">
        <f t="shared" si="568"/>
        <v>0</v>
      </c>
      <c r="N569" s="96">
        <v>551</v>
      </c>
    </row>
    <row r="570" spans="1:14" ht="12.75" customHeight="1" x14ac:dyDescent="0.2">
      <c r="A570" s="95">
        <v>552</v>
      </c>
      <c r="B570" s="27" t="s">
        <v>200</v>
      </c>
      <c r="C570" s="99" t="s">
        <v>15</v>
      </c>
      <c r="D570" s="99" t="s">
        <v>15</v>
      </c>
      <c r="E570" s="99" t="s">
        <v>15</v>
      </c>
      <c r="F570" s="99" t="s">
        <v>15</v>
      </c>
      <c r="G570" s="99" t="s">
        <v>15</v>
      </c>
      <c r="H570" s="99" t="s">
        <v>15</v>
      </c>
      <c r="I570" s="99" t="s">
        <v>15</v>
      </c>
      <c r="J570" s="99" t="s">
        <v>15</v>
      </c>
      <c r="K570" s="99" t="s">
        <v>15</v>
      </c>
      <c r="L570" s="99" t="s">
        <v>15</v>
      </c>
      <c r="M570" s="99" t="s">
        <v>15</v>
      </c>
      <c r="N570" s="96">
        <v>552</v>
      </c>
    </row>
    <row r="571" spans="1:14" ht="12.75" customHeight="1" x14ac:dyDescent="0.2">
      <c r="A571" s="95">
        <v>553</v>
      </c>
      <c r="B571" s="27" t="s">
        <v>201</v>
      </c>
      <c r="C571" s="99" t="s">
        <v>15</v>
      </c>
      <c r="D571" s="99" t="s">
        <v>15</v>
      </c>
      <c r="E571" s="99" t="s">
        <v>15</v>
      </c>
      <c r="F571" s="99" t="s">
        <v>15</v>
      </c>
      <c r="G571" s="99" t="s">
        <v>15</v>
      </c>
      <c r="H571" s="99" t="s">
        <v>15</v>
      </c>
      <c r="I571" s="99" t="s">
        <v>15</v>
      </c>
      <c r="J571" s="99" t="s">
        <v>15</v>
      </c>
      <c r="K571" s="99" t="s">
        <v>15</v>
      </c>
      <c r="L571" s="99" t="s">
        <v>15</v>
      </c>
      <c r="M571" s="99" t="s">
        <v>15</v>
      </c>
      <c r="N571" s="96">
        <v>553</v>
      </c>
    </row>
    <row r="572" spans="1:14" ht="12.75" customHeight="1" x14ac:dyDescent="0.2">
      <c r="A572" s="95">
        <v>554</v>
      </c>
      <c r="B572" s="25" t="s">
        <v>202</v>
      </c>
      <c r="C572" s="98">
        <f t="shared" ref="C572:M572" si="569">SUM(C573,C574)</f>
        <v>0</v>
      </c>
      <c r="D572" s="98">
        <f t="shared" si="569"/>
        <v>0</v>
      </c>
      <c r="E572" s="98">
        <f t="shared" si="569"/>
        <v>0</v>
      </c>
      <c r="F572" s="98">
        <f t="shared" si="569"/>
        <v>0</v>
      </c>
      <c r="G572" s="98">
        <f t="shared" si="569"/>
        <v>0</v>
      </c>
      <c r="H572" s="98">
        <f t="shared" si="569"/>
        <v>0</v>
      </c>
      <c r="I572" s="98">
        <f t="shared" si="569"/>
        <v>0</v>
      </c>
      <c r="J572" s="98">
        <f t="shared" si="569"/>
        <v>0</v>
      </c>
      <c r="K572" s="98">
        <f t="shared" si="569"/>
        <v>0</v>
      </c>
      <c r="L572" s="98">
        <f t="shared" si="569"/>
        <v>0</v>
      </c>
      <c r="M572" s="98">
        <f t="shared" si="569"/>
        <v>0</v>
      </c>
      <c r="N572" s="96">
        <v>554</v>
      </c>
    </row>
    <row r="573" spans="1:14" ht="12.75" customHeight="1" x14ac:dyDescent="0.2">
      <c r="A573" s="95">
        <v>555</v>
      </c>
      <c r="B573" s="27" t="s">
        <v>203</v>
      </c>
      <c r="C573" s="99" t="s">
        <v>15</v>
      </c>
      <c r="D573" s="99" t="s">
        <v>15</v>
      </c>
      <c r="E573" s="99" t="s">
        <v>15</v>
      </c>
      <c r="F573" s="99" t="s">
        <v>15</v>
      </c>
      <c r="G573" s="99" t="s">
        <v>15</v>
      </c>
      <c r="H573" s="99" t="s">
        <v>15</v>
      </c>
      <c r="I573" s="99" t="s">
        <v>15</v>
      </c>
      <c r="J573" s="99" t="s">
        <v>15</v>
      </c>
      <c r="K573" s="99" t="s">
        <v>15</v>
      </c>
      <c r="L573" s="99" t="s">
        <v>15</v>
      </c>
      <c r="M573" s="99" t="s">
        <v>15</v>
      </c>
      <c r="N573" s="96">
        <v>555</v>
      </c>
    </row>
    <row r="574" spans="1:14" ht="25.5" customHeight="1" x14ac:dyDescent="0.2">
      <c r="A574" s="95">
        <v>556</v>
      </c>
      <c r="B574" s="49" t="s">
        <v>204</v>
      </c>
      <c r="C574" s="99" t="s">
        <v>15</v>
      </c>
      <c r="D574" s="99" t="s">
        <v>15</v>
      </c>
      <c r="E574" s="99" t="s">
        <v>15</v>
      </c>
      <c r="F574" s="99" t="s">
        <v>15</v>
      </c>
      <c r="G574" s="99" t="s">
        <v>15</v>
      </c>
      <c r="H574" s="99" t="s">
        <v>15</v>
      </c>
      <c r="I574" s="99" t="s">
        <v>15</v>
      </c>
      <c r="J574" s="99" t="s">
        <v>15</v>
      </c>
      <c r="K574" s="99" t="s">
        <v>15</v>
      </c>
      <c r="L574" s="99" t="s">
        <v>15</v>
      </c>
      <c r="M574" s="99" t="s">
        <v>15</v>
      </c>
      <c r="N574" s="96">
        <v>556</v>
      </c>
    </row>
    <row r="575" spans="1:14" ht="14.1" customHeight="1" x14ac:dyDescent="0.2">
      <c r="A575" s="95">
        <v>557</v>
      </c>
      <c r="B575" s="29" t="s">
        <v>205</v>
      </c>
      <c r="C575" s="58">
        <f t="shared" ref="C575:M575" si="570">SUM(C579,C582,C585,C588)</f>
        <v>-647.60477729000024</v>
      </c>
      <c r="D575" s="58">
        <f t="shared" si="570"/>
        <v>222.43599673</v>
      </c>
      <c r="E575" s="58">
        <f t="shared" si="570"/>
        <v>-637.60769462000007</v>
      </c>
      <c r="F575" s="58">
        <f t="shared" si="570"/>
        <v>710.55693090999989</v>
      </c>
      <c r="G575" s="58">
        <f t="shared" si="570"/>
        <v>-942.99001031000012</v>
      </c>
      <c r="H575" s="58">
        <f t="shared" si="570"/>
        <v>726.55307129000039</v>
      </c>
      <c r="I575" s="58">
        <f t="shared" si="570"/>
        <v>-55.068675140000096</v>
      </c>
      <c r="J575" s="58">
        <f t="shared" si="570"/>
        <v>423.05169265000018</v>
      </c>
      <c r="K575" s="58">
        <f t="shared" si="570"/>
        <v>-548.03885077999996</v>
      </c>
      <c r="L575" s="58">
        <f t="shared" si="570"/>
        <v>906.60890455999993</v>
      </c>
      <c r="M575" s="58">
        <f t="shared" si="570"/>
        <v>1101.3427867200003</v>
      </c>
      <c r="N575" s="96">
        <v>557</v>
      </c>
    </row>
    <row r="576" spans="1:14" ht="12.75" customHeight="1" x14ac:dyDescent="0.2">
      <c r="A576" s="95">
        <v>558</v>
      </c>
      <c r="B576" s="25" t="s">
        <v>206</v>
      </c>
      <c r="C576" s="98">
        <f t="shared" ref="C576:M576" si="571">SUM(C577,C578)</f>
        <v>0</v>
      </c>
      <c r="D576" s="98">
        <f t="shared" si="571"/>
        <v>0</v>
      </c>
      <c r="E576" s="98">
        <f t="shared" si="571"/>
        <v>0</v>
      </c>
      <c r="F576" s="98">
        <f t="shared" si="571"/>
        <v>0</v>
      </c>
      <c r="G576" s="98">
        <f t="shared" si="571"/>
        <v>0</v>
      </c>
      <c r="H576" s="98">
        <f t="shared" si="571"/>
        <v>0</v>
      </c>
      <c r="I576" s="98">
        <f t="shared" si="571"/>
        <v>0</v>
      </c>
      <c r="J576" s="98">
        <f t="shared" si="571"/>
        <v>0</v>
      </c>
      <c r="K576" s="98">
        <f t="shared" si="571"/>
        <v>0</v>
      </c>
      <c r="L576" s="98">
        <f t="shared" si="571"/>
        <v>0</v>
      </c>
      <c r="M576" s="98">
        <f t="shared" si="571"/>
        <v>0</v>
      </c>
      <c r="N576" s="96">
        <v>558</v>
      </c>
    </row>
    <row r="577" spans="1:14" ht="12.75" customHeight="1" x14ac:dyDescent="0.2">
      <c r="A577" s="95">
        <v>559</v>
      </c>
      <c r="B577" s="27" t="s">
        <v>207</v>
      </c>
      <c r="C577" s="99" t="s">
        <v>15</v>
      </c>
      <c r="D577" s="99" t="s">
        <v>15</v>
      </c>
      <c r="E577" s="99" t="s">
        <v>15</v>
      </c>
      <c r="F577" s="99" t="s">
        <v>15</v>
      </c>
      <c r="G577" s="99" t="s">
        <v>15</v>
      </c>
      <c r="H577" s="99" t="s">
        <v>15</v>
      </c>
      <c r="I577" s="99" t="s">
        <v>15</v>
      </c>
      <c r="J577" s="99" t="s">
        <v>15</v>
      </c>
      <c r="K577" s="99" t="s">
        <v>15</v>
      </c>
      <c r="L577" s="99" t="s">
        <v>15</v>
      </c>
      <c r="M577" s="99" t="s">
        <v>15</v>
      </c>
      <c r="N577" s="96">
        <v>559</v>
      </c>
    </row>
    <row r="578" spans="1:14" ht="12.75" customHeight="1" x14ac:dyDescent="0.2">
      <c r="A578" s="95">
        <v>560</v>
      </c>
      <c r="B578" s="27" t="s">
        <v>208</v>
      </c>
      <c r="C578" s="99" t="s">
        <v>15</v>
      </c>
      <c r="D578" s="99" t="s">
        <v>15</v>
      </c>
      <c r="E578" s="99" t="s">
        <v>15</v>
      </c>
      <c r="F578" s="99" t="s">
        <v>15</v>
      </c>
      <c r="G578" s="99" t="s">
        <v>15</v>
      </c>
      <c r="H578" s="99" t="s">
        <v>15</v>
      </c>
      <c r="I578" s="99" t="s">
        <v>15</v>
      </c>
      <c r="J578" s="99" t="s">
        <v>15</v>
      </c>
      <c r="K578" s="99" t="s">
        <v>15</v>
      </c>
      <c r="L578" s="99" t="s">
        <v>15</v>
      </c>
      <c r="M578" s="99" t="s">
        <v>15</v>
      </c>
      <c r="N578" s="96">
        <v>560</v>
      </c>
    </row>
    <row r="579" spans="1:14" ht="12.75" customHeight="1" x14ac:dyDescent="0.2">
      <c r="A579" s="95">
        <v>561</v>
      </c>
      <c r="B579" s="25" t="s">
        <v>209</v>
      </c>
      <c r="C579" s="98">
        <f t="shared" ref="C579:M579" si="572">SUM(C580,C581)</f>
        <v>0</v>
      </c>
      <c r="D579" s="98">
        <f t="shared" si="572"/>
        <v>0</v>
      </c>
      <c r="E579" s="98">
        <f t="shared" si="572"/>
        <v>0</v>
      </c>
      <c r="F579" s="98">
        <f t="shared" si="572"/>
        <v>0</v>
      </c>
      <c r="G579" s="98">
        <f t="shared" si="572"/>
        <v>0</v>
      </c>
      <c r="H579" s="98">
        <f t="shared" si="572"/>
        <v>0</v>
      </c>
      <c r="I579" s="98">
        <f t="shared" si="572"/>
        <v>0</v>
      </c>
      <c r="J579" s="98">
        <f t="shared" si="572"/>
        <v>0</v>
      </c>
      <c r="K579" s="98">
        <f t="shared" si="572"/>
        <v>0</v>
      </c>
      <c r="L579" s="98">
        <f t="shared" si="572"/>
        <v>0</v>
      </c>
      <c r="M579" s="98">
        <f t="shared" si="572"/>
        <v>0</v>
      </c>
      <c r="N579" s="96">
        <v>561</v>
      </c>
    </row>
    <row r="580" spans="1:14" ht="12.75" customHeight="1" x14ac:dyDescent="0.2">
      <c r="A580" s="95">
        <v>562</v>
      </c>
      <c r="B580" s="27" t="s">
        <v>210</v>
      </c>
      <c r="C580" s="98">
        <f t="shared" ref="C580:C581" si="573">SUM(D580,E580,F580,G580)</f>
        <v>0</v>
      </c>
      <c r="D580" s="98">
        <v>0</v>
      </c>
      <c r="E580" s="98">
        <v>0</v>
      </c>
      <c r="F580" s="98">
        <v>0</v>
      </c>
      <c r="G580" s="98">
        <v>0</v>
      </c>
      <c r="H580" s="98">
        <f t="shared" ref="H580:H581" si="574">SUM(I580,J580,K580,L580)</f>
        <v>0</v>
      </c>
      <c r="I580" s="98">
        <v>0</v>
      </c>
      <c r="J580" s="98">
        <v>0</v>
      </c>
      <c r="K580" s="98">
        <v>0</v>
      </c>
      <c r="L580" s="98">
        <v>0</v>
      </c>
      <c r="M580" s="98">
        <v>0</v>
      </c>
      <c r="N580" s="96">
        <v>562</v>
      </c>
    </row>
    <row r="581" spans="1:14" ht="12.75" customHeight="1" x14ac:dyDescent="0.2">
      <c r="A581" s="95">
        <v>563</v>
      </c>
      <c r="B581" s="27" t="s">
        <v>211</v>
      </c>
      <c r="C581" s="98">
        <f t="shared" si="573"/>
        <v>0</v>
      </c>
      <c r="D581" s="98">
        <v>0</v>
      </c>
      <c r="E581" s="98">
        <v>0</v>
      </c>
      <c r="F581" s="98">
        <v>0</v>
      </c>
      <c r="G581" s="98">
        <v>0</v>
      </c>
      <c r="H581" s="98">
        <f t="shared" si="574"/>
        <v>0</v>
      </c>
      <c r="I581" s="98">
        <v>0</v>
      </c>
      <c r="J581" s="98">
        <v>0</v>
      </c>
      <c r="K581" s="98">
        <v>0</v>
      </c>
      <c r="L581" s="98">
        <v>0</v>
      </c>
      <c r="M581" s="98">
        <v>0</v>
      </c>
      <c r="N581" s="96">
        <v>563</v>
      </c>
    </row>
    <row r="582" spans="1:14" ht="12.75" customHeight="1" x14ac:dyDescent="0.2">
      <c r="A582" s="95">
        <v>564</v>
      </c>
      <c r="B582" s="25" t="s">
        <v>212</v>
      </c>
      <c r="C582" s="98">
        <f t="shared" ref="C582:M582" si="575">SUM(C583,C584)</f>
        <v>-82.953368000000154</v>
      </c>
      <c r="D582" s="98">
        <f t="shared" si="575"/>
        <v>141.18987499999997</v>
      </c>
      <c r="E582" s="98">
        <f t="shared" si="575"/>
        <v>-304.23255400000005</v>
      </c>
      <c r="F582" s="98">
        <f t="shared" si="575"/>
        <v>209.526702</v>
      </c>
      <c r="G582" s="98">
        <f t="shared" si="575"/>
        <v>-129.43739099999999</v>
      </c>
      <c r="H582" s="98">
        <f t="shared" si="575"/>
        <v>1463.2995402100003</v>
      </c>
      <c r="I582" s="98">
        <f t="shared" si="575"/>
        <v>-431.64512195000009</v>
      </c>
      <c r="J582" s="98">
        <f t="shared" si="575"/>
        <v>1212.94563926</v>
      </c>
      <c r="K582" s="98">
        <f t="shared" si="575"/>
        <v>127.97047811000002</v>
      </c>
      <c r="L582" s="98">
        <f t="shared" si="575"/>
        <v>554.0285447900003</v>
      </c>
      <c r="M582" s="98">
        <f t="shared" si="575"/>
        <v>144.33511783</v>
      </c>
      <c r="N582" s="96">
        <v>564</v>
      </c>
    </row>
    <row r="583" spans="1:14" ht="12.75" customHeight="1" x14ac:dyDescent="0.2">
      <c r="A583" s="95">
        <v>565</v>
      </c>
      <c r="B583" s="27" t="s">
        <v>213</v>
      </c>
      <c r="C583" s="98">
        <f t="shared" ref="C583:C584" si="576">SUM(D583,E583,F583,G583)</f>
        <v>231.52925499999995</v>
      </c>
      <c r="D583" s="98">
        <v>336.73904299999998</v>
      </c>
      <c r="E583" s="98">
        <v>6.0215770000000006</v>
      </c>
      <c r="F583" s="98">
        <v>-19.208632000000001</v>
      </c>
      <c r="G583" s="98">
        <v>-92.022732999999988</v>
      </c>
      <c r="H583" s="98">
        <f t="shared" ref="H583:H584" si="577">SUM(I583,J583,K583,L583)</f>
        <v>436.36225884999993</v>
      </c>
      <c r="I583" s="98">
        <v>217.89825701999996</v>
      </c>
      <c r="J583" s="98">
        <v>139.1284106</v>
      </c>
      <c r="K583" s="98">
        <v>185.88936481000002</v>
      </c>
      <c r="L583" s="98">
        <v>-106.55377358000004</v>
      </c>
      <c r="M583" s="98">
        <v>-65.084336780000001</v>
      </c>
      <c r="N583" s="96">
        <v>565</v>
      </c>
    </row>
    <row r="584" spans="1:14" ht="12.75" customHeight="1" x14ac:dyDescent="0.2">
      <c r="A584" s="95">
        <v>566</v>
      </c>
      <c r="B584" s="27" t="s">
        <v>214</v>
      </c>
      <c r="C584" s="98">
        <f t="shared" si="576"/>
        <v>-314.4826230000001</v>
      </c>
      <c r="D584" s="98">
        <v>-195.54916800000001</v>
      </c>
      <c r="E584" s="98">
        <v>-310.25413100000003</v>
      </c>
      <c r="F584" s="98">
        <v>228.73533399999999</v>
      </c>
      <c r="G584" s="98">
        <v>-37.414658000000003</v>
      </c>
      <c r="H584" s="98">
        <f t="shared" si="577"/>
        <v>1026.9372813600003</v>
      </c>
      <c r="I584" s="98">
        <v>-649.54337897000005</v>
      </c>
      <c r="J584" s="98">
        <v>1073.81722866</v>
      </c>
      <c r="K584" s="98">
        <v>-57.918886700000002</v>
      </c>
      <c r="L584" s="98">
        <v>660.58231837000039</v>
      </c>
      <c r="M584" s="98">
        <v>209.41945461</v>
      </c>
      <c r="N584" s="96">
        <v>566</v>
      </c>
    </row>
    <row r="585" spans="1:14" ht="12.75" customHeight="1" x14ac:dyDescent="0.2">
      <c r="A585" s="95">
        <v>567</v>
      </c>
      <c r="B585" s="25" t="s">
        <v>215</v>
      </c>
      <c r="C585" s="98">
        <f t="shared" ref="C585:M585" si="578">SUM(C586,C587)</f>
        <v>17.447712709999998</v>
      </c>
      <c r="D585" s="98">
        <f t="shared" si="578"/>
        <v>12.43679373</v>
      </c>
      <c r="E585" s="98">
        <f t="shared" si="578"/>
        <v>36.220446379999998</v>
      </c>
      <c r="F585" s="98">
        <f t="shared" si="578"/>
        <v>-43.211908090000001</v>
      </c>
      <c r="G585" s="98">
        <f t="shared" si="578"/>
        <v>12.002380690000001</v>
      </c>
      <c r="H585" s="98">
        <f t="shared" si="578"/>
        <v>-74.57657497999999</v>
      </c>
      <c r="I585" s="98">
        <f t="shared" si="578"/>
        <v>60.466083930000003</v>
      </c>
      <c r="J585" s="98">
        <f t="shared" si="578"/>
        <v>11.118328760000001</v>
      </c>
      <c r="K585" s="98">
        <f t="shared" si="578"/>
        <v>-122.11110821</v>
      </c>
      <c r="L585" s="98">
        <f t="shared" si="578"/>
        <v>-24.04987946</v>
      </c>
      <c r="M585" s="98">
        <f t="shared" si="578"/>
        <v>25.609746139999999</v>
      </c>
      <c r="N585" s="96">
        <v>567</v>
      </c>
    </row>
    <row r="586" spans="1:14" ht="12.75" customHeight="1" x14ac:dyDescent="0.2">
      <c r="A586" s="95">
        <v>568</v>
      </c>
      <c r="B586" s="27" t="s">
        <v>216</v>
      </c>
      <c r="C586" s="98">
        <f t="shared" ref="C586:C587" si="579">SUM(D586,E586,F586,G586)</f>
        <v>0</v>
      </c>
      <c r="D586" s="98">
        <v>0</v>
      </c>
      <c r="E586" s="98">
        <v>0</v>
      </c>
      <c r="F586" s="98">
        <v>0</v>
      </c>
      <c r="G586" s="98">
        <v>0</v>
      </c>
      <c r="H586" s="98">
        <f t="shared" ref="H586:H587" si="580">SUM(I586,J586,K586,L586)</f>
        <v>0</v>
      </c>
      <c r="I586" s="98">
        <v>0</v>
      </c>
      <c r="J586" s="98">
        <v>0</v>
      </c>
      <c r="K586" s="98">
        <v>0</v>
      </c>
      <c r="L586" s="98">
        <v>0</v>
      </c>
      <c r="M586" s="98">
        <v>0</v>
      </c>
      <c r="N586" s="96">
        <v>568</v>
      </c>
    </row>
    <row r="587" spans="1:14" ht="12.75" customHeight="1" x14ac:dyDescent="0.2">
      <c r="A587" s="95">
        <v>569</v>
      </c>
      <c r="B587" s="27" t="s">
        <v>217</v>
      </c>
      <c r="C587" s="98">
        <f t="shared" si="579"/>
        <v>17.447712709999998</v>
      </c>
      <c r="D587" s="98">
        <v>12.43679373</v>
      </c>
      <c r="E587" s="98">
        <v>36.220446379999998</v>
      </c>
      <c r="F587" s="98">
        <v>-43.211908090000001</v>
      </c>
      <c r="G587" s="98">
        <v>12.002380690000001</v>
      </c>
      <c r="H587" s="98">
        <f t="shared" si="580"/>
        <v>-74.57657497999999</v>
      </c>
      <c r="I587" s="98">
        <v>60.466083930000003</v>
      </c>
      <c r="J587" s="98">
        <v>11.118328760000001</v>
      </c>
      <c r="K587" s="98">
        <v>-122.11110821</v>
      </c>
      <c r="L587" s="98">
        <v>-24.04987946</v>
      </c>
      <c r="M587" s="98">
        <v>25.609746139999999</v>
      </c>
      <c r="N587" s="96">
        <v>569</v>
      </c>
    </row>
    <row r="588" spans="1:14" ht="12.75" customHeight="1" x14ac:dyDescent="0.2">
      <c r="A588" s="95">
        <v>570</v>
      </c>
      <c r="B588" s="25" t="s">
        <v>218</v>
      </c>
      <c r="C588" s="98">
        <f t="shared" ref="C588:M588" si="581">SUM(C589,C590)</f>
        <v>-582.09912200000008</v>
      </c>
      <c r="D588" s="98">
        <f t="shared" si="581"/>
        <v>68.809328000000022</v>
      </c>
      <c r="E588" s="98">
        <f t="shared" si="581"/>
        <v>-369.59558700000002</v>
      </c>
      <c r="F588" s="98">
        <f t="shared" si="581"/>
        <v>544.24213699999996</v>
      </c>
      <c r="G588" s="98">
        <f t="shared" si="581"/>
        <v>-825.55500000000006</v>
      </c>
      <c r="H588" s="98">
        <f t="shared" si="581"/>
        <v>-662.16989393999984</v>
      </c>
      <c r="I588" s="98">
        <f t="shared" si="581"/>
        <v>316.11036287999997</v>
      </c>
      <c r="J588" s="98">
        <f t="shared" si="581"/>
        <v>-801.01227536999977</v>
      </c>
      <c r="K588" s="98">
        <f t="shared" si="581"/>
        <v>-553.89822068000001</v>
      </c>
      <c r="L588" s="98">
        <f t="shared" si="581"/>
        <v>376.63023922999975</v>
      </c>
      <c r="M588" s="98">
        <f t="shared" si="581"/>
        <v>931.39792275000025</v>
      </c>
      <c r="N588" s="96">
        <v>570</v>
      </c>
    </row>
    <row r="589" spans="1:14" ht="12.75" customHeight="1" x14ac:dyDescent="0.2">
      <c r="A589" s="95">
        <v>571</v>
      </c>
      <c r="B589" s="27" t="s">
        <v>219</v>
      </c>
      <c r="C589" s="98">
        <f t="shared" ref="C589:M590" si="582">SUM(C592,C595)</f>
        <v>-6.3056000000000001</v>
      </c>
      <c r="D589" s="98">
        <f t="shared" si="582"/>
        <v>-1.8056000000000001</v>
      </c>
      <c r="E589" s="98">
        <f t="shared" si="582"/>
        <v>-1.5</v>
      </c>
      <c r="F589" s="98">
        <f t="shared" si="582"/>
        <v>-1.5</v>
      </c>
      <c r="G589" s="98">
        <f t="shared" si="582"/>
        <v>-1.5</v>
      </c>
      <c r="H589" s="98">
        <f t="shared" si="582"/>
        <v>-14.110738979999997</v>
      </c>
      <c r="I589" s="98">
        <f t="shared" si="582"/>
        <v>12.702666600000001</v>
      </c>
      <c r="J589" s="98">
        <f t="shared" si="582"/>
        <v>-50.902445389999997</v>
      </c>
      <c r="K589" s="98">
        <f t="shared" si="582"/>
        <v>5.4690057200000002</v>
      </c>
      <c r="L589" s="98">
        <f t="shared" si="582"/>
        <v>18.620034090000001</v>
      </c>
      <c r="M589" s="98">
        <f t="shared" si="582"/>
        <v>-16.8837972</v>
      </c>
      <c r="N589" s="96">
        <v>571</v>
      </c>
    </row>
    <row r="590" spans="1:14" ht="12.75" customHeight="1" x14ac:dyDescent="0.2">
      <c r="A590" s="95">
        <v>572</v>
      </c>
      <c r="B590" s="27" t="s">
        <v>220</v>
      </c>
      <c r="C590" s="98">
        <f t="shared" si="582"/>
        <v>-575.79352200000005</v>
      </c>
      <c r="D590" s="98">
        <f t="shared" si="582"/>
        <v>70.61492800000002</v>
      </c>
      <c r="E590" s="98">
        <f t="shared" si="582"/>
        <v>-368.09558700000002</v>
      </c>
      <c r="F590" s="98">
        <f t="shared" si="582"/>
        <v>545.74213699999996</v>
      </c>
      <c r="G590" s="98">
        <f t="shared" si="582"/>
        <v>-824.05500000000006</v>
      </c>
      <c r="H590" s="98">
        <f t="shared" si="582"/>
        <v>-648.05915495999989</v>
      </c>
      <c r="I590" s="98">
        <f t="shared" si="582"/>
        <v>303.40769627999998</v>
      </c>
      <c r="J590" s="98">
        <f t="shared" si="582"/>
        <v>-750.10982997999974</v>
      </c>
      <c r="K590" s="98">
        <f t="shared" si="582"/>
        <v>-559.36722640000005</v>
      </c>
      <c r="L590" s="98">
        <f t="shared" si="582"/>
        <v>358.01020513999975</v>
      </c>
      <c r="M590" s="98">
        <f t="shared" si="582"/>
        <v>948.28171995000025</v>
      </c>
      <c r="N590" s="96">
        <v>572</v>
      </c>
    </row>
    <row r="591" spans="1:14" ht="12.75" customHeight="1" x14ac:dyDescent="0.2">
      <c r="A591" s="95">
        <v>573</v>
      </c>
      <c r="B591" s="26" t="s">
        <v>221</v>
      </c>
      <c r="C591" s="98">
        <f t="shared" ref="C591:M591" si="583">SUM(C592,C593)</f>
        <v>-688.45371999999998</v>
      </c>
      <c r="D591" s="98">
        <f t="shared" si="583"/>
        <v>-142.86859999999999</v>
      </c>
      <c r="E591" s="98">
        <f t="shared" si="583"/>
        <v>-128.5</v>
      </c>
      <c r="F591" s="98">
        <f t="shared" si="583"/>
        <v>-208.54256000000001</v>
      </c>
      <c r="G591" s="98">
        <f t="shared" si="583"/>
        <v>-208.54256000000001</v>
      </c>
      <c r="H591" s="98">
        <f t="shared" si="583"/>
        <v>41.582965210000012</v>
      </c>
      <c r="I591" s="98">
        <f t="shared" si="583"/>
        <v>65.668452720000005</v>
      </c>
      <c r="J591" s="98">
        <f t="shared" si="583"/>
        <v>-84.560776540000006</v>
      </c>
      <c r="K591" s="98">
        <f t="shared" si="583"/>
        <v>126.87211227</v>
      </c>
      <c r="L591" s="98">
        <f t="shared" si="583"/>
        <v>-66.396823239999989</v>
      </c>
      <c r="M591" s="98">
        <f t="shared" si="583"/>
        <v>-45.083317749999999</v>
      </c>
      <c r="N591" s="96">
        <v>573</v>
      </c>
    </row>
    <row r="592" spans="1:14" ht="12.75" customHeight="1" x14ac:dyDescent="0.2">
      <c r="A592" s="95">
        <v>574</v>
      </c>
      <c r="B592" s="28" t="s">
        <v>222</v>
      </c>
      <c r="C592" s="98">
        <f t="shared" ref="C592:C593" si="584">SUM(D592,E592,F592,G592)</f>
        <v>-6.3056000000000001</v>
      </c>
      <c r="D592" s="98">
        <v>-1.8056000000000001</v>
      </c>
      <c r="E592" s="98">
        <v>-1.5</v>
      </c>
      <c r="F592" s="98">
        <v>-1.5</v>
      </c>
      <c r="G592" s="98">
        <v>-1.5</v>
      </c>
      <c r="H592" s="98">
        <f t="shared" ref="H592:H593" si="585">SUM(I592,J592,K592,L592)</f>
        <v>-14.110738979999997</v>
      </c>
      <c r="I592" s="98">
        <v>12.702666600000001</v>
      </c>
      <c r="J592" s="98">
        <v>-50.902445389999997</v>
      </c>
      <c r="K592" s="98">
        <v>5.4690057200000002</v>
      </c>
      <c r="L592" s="98">
        <v>18.620034090000001</v>
      </c>
      <c r="M592" s="98">
        <v>-16.8837972</v>
      </c>
      <c r="N592" s="96">
        <v>574</v>
      </c>
    </row>
    <row r="593" spans="1:14" ht="12.75" customHeight="1" x14ac:dyDescent="0.2">
      <c r="A593" s="95">
        <v>575</v>
      </c>
      <c r="B593" s="28" t="s">
        <v>223</v>
      </c>
      <c r="C593" s="98">
        <f t="shared" si="584"/>
        <v>-682.14811999999995</v>
      </c>
      <c r="D593" s="98">
        <v>-141.06299999999999</v>
      </c>
      <c r="E593" s="98">
        <v>-127</v>
      </c>
      <c r="F593" s="98">
        <v>-207.04256000000001</v>
      </c>
      <c r="G593" s="98">
        <v>-207.04256000000001</v>
      </c>
      <c r="H593" s="98">
        <f t="shared" si="585"/>
        <v>55.693704190000005</v>
      </c>
      <c r="I593" s="98">
        <v>52.965786119999997</v>
      </c>
      <c r="J593" s="98">
        <v>-33.658331150000002</v>
      </c>
      <c r="K593" s="98">
        <v>121.40310655</v>
      </c>
      <c r="L593" s="98">
        <v>-85.016857329999993</v>
      </c>
      <c r="M593" s="98">
        <v>-28.199520549999999</v>
      </c>
      <c r="N593" s="96">
        <v>575</v>
      </c>
    </row>
    <row r="594" spans="1:14" ht="12.75" customHeight="1" x14ac:dyDescent="0.2">
      <c r="A594" s="95">
        <v>576</v>
      </c>
      <c r="B594" s="26" t="s">
        <v>224</v>
      </c>
      <c r="C594" s="98">
        <f t="shared" ref="C594:M594" si="586">SUM(C595,C596)</f>
        <v>106.3545979999999</v>
      </c>
      <c r="D594" s="98">
        <f t="shared" si="586"/>
        <v>211.67792800000001</v>
      </c>
      <c r="E594" s="98">
        <f t="shared" si="586"/>
        <v>-241.09558699999999</v>
      </c>
      <c r="F594" s="98">
        <f t="shared" si="586"/>
        <v>752.78469699999994</v>
      </c>
      <c r="G594" s="98">
        <f t="shared" si="586"/>
        <v>-617.01244000000008</v>
      </c>
      <c r="H594" s="98">
        <f t="shared" si="586"/>
        <v>-703.75285914999995</v>
      </c>
      <c r="I594" s="98">
        <f t="shared" si="586"/>
        <v>250.44191015999999</v>
      </c>
      <c r="J594" s="98">
        <f t="shared" si="586"/>
        <v>-716.45149882999976</v>
      </c>
      <c r="K594" s="98">
        <f t="shared" si="586"/>
        <v>-680.77033295000001</v>
      </c>
      <c r="L594" s="98">
        <f t="shared" si="586"/>
        <v>443.02706246999975</v>
      </c>
      <c r="M594" s="98">
        <f t="shared" si="586"/>
        <v>976.48124050000024</v>
      </c>
      <c r="N594" s="96">
        <v>576</v>
      </c>
    </row>
    <row r="595" spans="1:14" ht="12.75" customHeight="1" x14ac:dyDescent="0.2">
      <c r="A595" s="95">
        <v>577</v>
      </c>
      <c r="B595" s="28" t="s">
        <v>225</v>
      </c>
      <c r="C595" s="99" t="s">
        <v>15</v>
      </c>
      <c r="D595" s="99" t="s">
        <v>15</v>
      </c>
      <c r="E595" s="99" t="s">
        <v>15</v>
      </c>
      <c r="F595" s="99" t="s">
        <v>15</v>
      </c>
      <c r="G595" s="99" t="s">
        <v>15</v>
      </c>
      <c r="H595" s="99" t="s">
        <v>15</v>
      </c>
      <c r="I595" s="99" t="s">
        <v>15</v>
      </c>
      <c r="J595" s="99" t="s">
        <v>15</v>
      </c>
      <c r="K595" s="99" t="s">
        <v>15</v>
      </c>
      <c r="L595" s="99" t="s">
        <v>15</v>
      </c>
      <c r="M595" s="99" t="s">
        <v>15</v>
      </c>
      <c r="N595" s="96">
        <v>577</v>
      </c>
    </row>
    <row r="596" spans="1:14" ht="12.75" customHeight="1" x14ac:dyDescent="0.2">
      <c r="A596" s="95">
        <v>578</v>
      </c>
      <c r="B596" s="28" t="s">
        <v>226</v>
      </c>
      <c r="C596" s="98">
        <f t="shared" ref="C596" si="587">SUM(D596,E596,F596,G596)</f>
        <v>106.3545979999999</v>
      </c>
      <c r="D596" s="98">
        <v>211.67792800000001</v>
      </c>
      <c r="E596" s="98">
        <v>-241.09558699999999</v>
      </c>
      <c r="F596" s="98">
        <v>752.78469699999994</v>
      </c>
      <c r="G596" s="98">
        <v>-617.01244000000008</v>
      </c>
      <c r="H596" s="98">
        <f t="shared" ref="H596" si="588">SUM(I596,J596,K596,L596)</f>
        <v>-703.75285914999995</v>
      </c>
      <c r="I596" s="98">
        <v>250.44191015999999</v>
      </c>
      <c r="J596" s="98">
        <v>-716.45149882999976</v>
      </c>
      <c r="K596" s="98">
        <v>-680.77033295000001</v>
      </c>
      <c r="L596" s="98">
        <v>443.02706246999975</v>
      </c>
      <c r="M596" s="98">
        <v>976.48124050000024</v>
      </c>
      <c r="N596" s="96">
        <v>578</v>
      </c>
    </row>
    <row r="597" spans="1:14" ht="14.1" customHeight="1" x14ac:dyDescent="0.2">
      <c r="A597" s="95">
        <v>579</v>
      </c>
      <c r="B597" s="17" t="s">
        <v>164</v>
      </c>
      <c r="C597" s="58">
        <f t="shared" ref="C597:M597" si="589">SUM(C598,C612)</f>
        <v>2568.8250639999997</v>
      </c>
      <c r="D597" s="58">
        <f t="shared" si="589"/>
        <v>87.327653999999995</v>
      </c>
      <c r="E597" s="58">
        <f t="shared" si="589"/>
        <v>-156.035112</v>
      </c>
      <c r="F597" s="58">
        <f t="shared" si="589"/>
        <v>2025.291727</v>
      </c>
      <c r="G597" s="58">
        <f t="shared" si="589"/>
        <v>612.24079499999993</v>
      </c>
      <c r="H597" s="58">
        <f t="shared" si="589"/>
        <v>3472.0845126200002</v>
      </c>
      <c r="I597" s="58">
        <f t="shared" si="589"/>
        <v>-1340.5734634600001</v>
      </c>
      <c r="J597" s="58">
        <f t="shared" si="589"/>
        <v>1965.4854031399998</v>
      </c>
      <c r="K597" s="58">
        <f t="shared" si="589"/>
        <v>2918.5771622700004</v>
      </c>
      <c r="L597" s="58">
        <f t="shared" si="589"/>
        <v>-71.404589329999993</v>
      </c>
      <c r="M597" s="58">
        <f t="shared" si="589"/>
        <v>1852.9779673</v>
      </c>
      <c r="N597" s="96">
        <v>579</v>
      </c>
    </row>
    <row r="598" spans="1:14" ht="14.1" customHeight="1" x14ac:dyDescent="0.2">
      <c r="A598" s="95">
        <v>580</v>
      </c>
      <c r="B598" s="29" t="s">
        <v>191</v>
      </c>
      <c r="C598" s="58">
        <f t="shared" ref="C598:M598" si="590">SUM(C600,C601,C602,C603)</f>
        <v>0</v>
      </c>
      <c r="D598" s="58">
        <f t="shared" si="590"/>
        <v>0</v>
      </c>
      <c r="E598" s="58">
        <f t="shared" si="590"/>
        <v>0</v>
      </c>
      <c r="F598" s="58">
        <f t="shared" si="590"/>
        <v>0</v>
      </c>
      <c r="G598" s="58">
        <f t="shared" si="590"/>
        <v>0</v>
      </c>
      <c r="H598" s="58">
        <f t="shared" si="590"/>
        <v>0</v>
      </c>
      <c r="I598" s="58">
        <f t="shared" si="590"/>
        <v>0</v>
      </c>
      <c r="J598" s="58">
        <f t="shared" si="590"/>
        <v>0</v>
      </c>
      <c r="K598" s="58">
        <f t="shared" si="590"/>
        <v>0</v>
      </c>
      <c r="L598" s="58">
        <f t="shared" si="590"/>
        <v>0</v>
      </c>
      <c r="M598" s="58">
        <f t="shared" si="590"/>
        <v>0</v>
      </c>
      <c r="N598" s="96">
        <v>580</v>
      </c>
    </row>
    <row r="599" spans="1:14" ht="12.75" customHeight="1" x14ac:dyDescent="0.2">
      <c r="A599" s="95">
        <v>581</v>
      </c>
      <c r="B599" s="25" t="s">
        <v>192</v>
      </c>
      <c r="C599" s="99" t="s">
        <v>15</v>
      </c>
      <c r="D599" s="99" t="s">
        <v>15</v>
      </c>
      <c r="E599" s="99" t="s">
        <v>15</v>
      </c>
      <c r="F599" s="99" t="s">
        <v>15</v>
      </c>
      <c r="G599" s="99" t="s">
        <v>15</v>
      </c>
      <c r="H599" s="99" t="s">
        <v>15</v>
      </c>
      <c r="I599" s="99" t="s">
        <v>15</v>
      </c>
      <c r="J599" s="99" t="s">
        <v>15</v>
      </c>
      <c r="K599" s="99" t="s">
        <v>15</v>
      </c>
      <c r="L599" s="99" t="s">
        <v>15</v>
      </c>
      <c r="M599" s="99" t="s">
        <v>15</v>
      </c>
      <c r="N599" s="96">
        <v>581</v>
      </c>
    </row>
    <row r="600" spans="1:14" ht="12.75" customHeight="1" x14ac:dyDescent="0.2">
      <c r="A600" s="95">
        <v>582</v>
      </c>
      <c r="B600" s="25" t="s">
        <v>193</v>
      </c>
      <c r="C600" s="99" t="s">
        <v>15</v>
      </c>
      <c r="D600" s="99" t="s">
        <v>15</v>
      </c>
      <c r="E600" s="99" t="s">
        <v>15</v>
      </c>
      <c r="F600" s="99" t="s">
        <v>15</v>
      </c>
      <c r="G600" s="99" t="s">
        <v>15</v>
      </c>
      <c r="H600" s="99" t="s">
        <v>15</v>
      </c>
      <c r="I600" s="99" t="s">
        <v>15</v>
      </c>
      <c r="J600" s="99" t="s">
        <v>15</v>
      </c>
      <c r="K600" s="99" t="s">
        <v>15</v>
      </c>
      <c r="L600" s="99" t="s">
        <v>15</v>
      </c>
      <c r="M600" s="99" t="s">
        <v>15</v>
      </c>
      <c r="N600" s="96">
        <v>582</v>
      </c>
    </row>
    <row r="601" spans="1:14" ht="12.75" customHeight="1" x14ac:dyDescent="0.2">
      <c r="A601" s="95">
        <v>583</v>
      </c>
      <c r="B601" s="25" t="s">
        <v>194</v>
      </c>
      <c r="C601" s="98">
        <f t="shared" ref="C601" si="591">SUM(D601,E601,F601,G601)</f>
        <v>0</v>
      </c>
      <c r="D601" s="98">
        <v>0</v>
      </c>
      <c r="E601" s="98">
        <v>0</v>
      </c>
      <c r="F601" s="98">
        <v>0</v>
      </c>
      <c r="G601" s="98">
        <v>0</v>
      </c>
      <c r="H601" s="98">
        <f t="shared" ref="H601" si="592">SUM(I601,J601,K601,L601)</f>
        <v>0</v>
      </c>
      <c r="I601" s="98">
        <v>0</v>
      </c>
      <c r="J601" s="98">
        <v>0</v>
      </c>
      <c r="K601" s="98">
        <v>0</v>
      </c>
      <c r="L601" s="98">
        <v>0</v>
      </c>
      <c r="M601" s="98">
        <v>0</v>
      </c>
      <c r="N601" s="96">
        <v>583</v>
      </c>
    </row>
    <row r="602" spans="1:14" ht="12.75" customHeight="1" x14ac:dyDescent="0.2">
      <c r="A602" s="95">
        <v>584</v>
      </c>
      <c r="B602" s="25" t="s">
        <v>195</v>
      </c>
      <c r="C602" s="99" t="s">
        <v>15</v>
      </c>
      <c r="D602" s="99" t="s">
        <v>15</v>
      </c>
      <c r="E602" s="99" t="s">
        <v>15</v>
      </c>
      <c r="F602" s="99" t="s">
        <v>15</v>
      </c>
      <c r="G602" s="99" t="s">
        <v>15</v>
      </c>
      <c r="H602" s="99" t="s">
        <v>15</v>
      </c>
      <c r="I602" s="99" t="s">
        <v>15</v>
      </c>
      <c r="J602" s="99" t="s">
        <v>15</v>
      </c>
      <c r="K602" s="99" t="s">
        <v>15</v>
      </c>
      <c r="L602" s="99" t="s">
        <v>15</v>
      </c>
      <c r="M602" s="99" t="s">
        <v>15</v>
      </c>
      <c r="N602" s="96">
        <v>584</v>
      </c>
    </row>
    <row r="603" spans="1:14" ht="12.75" customHeight="1" x14ac:dyDescent="0.2">
      <c r="A603" s="95">
        <v>585</v>
      </c>
      <c r="B603" s="25" t="s">
        <v>196</v>
      </c>
      <c r="C603" s="98">
        <f t="shared" ref="C603:M603" si="593">SUM(C604,C605)</f>
        <v>0</v>
      </c>
      <c r="D603" s="98">
        <f t="shared" si="593"/>
        <v>0</v>
      </c>
      <c r="E603" s="98">
        <f t="shared" si="593"/>
        <v>0</v>
      </c>
      <c r="F603" s="98">
        <f t="shared" si="593"/>
        <v>0</v>
      </c>
      <c r="G603" s="98">
        <f t="shared" si="593"/>
        <v>0</v>
      </c>
      <c r="H603" s="98">
        <f t="shared" si="593"/>
        <v>0</v>
      </c>
      <c r="I603" s="98">
        <f t="shared" si="593"/>
        <v>0</v>
      </c>
      <c r="J603" s="98">
        <f t="shared" si="593"/>
        <v>0</v>
      </c>
      <c r="K603" s="98">
        <f t="shared" si="593"/>
        <v>0</v>
      </c>
      <c r="L603" s="98">
        <f t="shared" si="593"/>
        <v>0</v>
      </c>
      <c r="M603" s="98">
        <f t="shared" si="593"/>
        <v>0</v>
      </c>
      <c r="N603" s="96">
        <v>585</v>
      </c>
    </row>
    <row r="604" spans="1:14" ht="12.75" customHeight="1" x14ac:dyDescent="0.2">
      <c r="A604" s="95">
        <v>586</v>
      </c>
      <c r="B604" s="27" t="s">
        <v>197</v>
      </c>
      <c r="C604" s="98">
        <f t="shared" ref="C604" si="594">SUM(D604,E604,F604,G604)</f>
        <v>0</v>
      </c>
      <c r="D604" s="98">
        <v>0</v>
      </c>
      <c r="E604" s="98">
        <v>0</v>
      </c>
      <c r="F604" s="98">
        <v>0</v>
      </c>
      <c r="G604" s="98">
        <v>0</v>
      </c>
      <c r="H604" s="98">
        <f t="shared" ref="H604" si="595">SUM(I604,J604,K604,L604)</f>
        <v>0</v>
      </c>
      <c r="I604" s="98">
        <v>0</v>
      </c>
      <c r="J604" s="98">
        <v>0</v>
      </c>
      <c r="K604" s="98">
        <v>0</v>
      </c>
      <c r="L604" s="98">
        <v>0</v>
      </c>
      <c r="M604" s="98">
        <v>0</v>
      </c>
      <c r="N604" s="96">
        <v>586</v>
      </c>
    </row>
    <row r="605" spans="1:14" ht="12.75" customHeight="1" x14ac:dyDescent="0.2">
      <c r="A605" s="95">
        <v>587</v>
      </c>
      <c r="B605" s="27" t="s">
        <v>198</v>
      </c>
      <c r="C605" s="99" t="s">
        <v>15</v>
      </c>
      <c r="D605" s="99" t="s">
        <v>15</v>
      </c>
      <c r="E605" s="99" t="s">
        <v>15</v>
      </c>
      <c r="F605" s="99" t="s">
        <v>15</v>
      </c>
      <c r="G605" s="99" t="s">
        <v>15</v>
      </c>
      <c r="H605" s="99" t="s">
        <v>15</v>
      </c>
      <c r="I605" s="99" t="s">
        <v>15</v>
      </c>
      <c r="J605" s="99" t="s">
        <v>15</v>
      </c>
      <c r="K605" s="99" t="s">
        <v>15</v>
      </c>
      <c r="L605" s="99" t="s">
        <v>15</v>
      </c>
      <c r="M605" s="99" t="s">
        <v>15</v>
      </c>
      <c r="N605" s="96">
        <v>587</v>
      </c>
    </row>
    <row r="606" spans="1:14" ht="25.5" customHeight="1" x14ac:dyDescent="0.2">
      <c r="A606" s="95">
        <v>588</v>
      </c>
      <c r="B606" s="48" t="s">
        <v>199</v>
      </c>
      <c r="C606" s="98">
        <f t="shared" ref="C606:M606" si="596">SUM(C607,C608)</f>
        <v>0</v>
      </c>
      <c r="D606" s="98">
        <f t="shared" si="596"/>
        <v>0</v>
      </c>
      <c r="E606" s="98">
        <f t="shared" si="596"/>
        <v>0</v>
      </c>
      <c r="F606" s="98">
        <f t="shared" si="596"/>
        <v>0</v>
      </c>
      <c r="G606" s="98">
        <f t="shared" si="596"/>
        <v>0</v>
      </c>
      <c r="H606" s="98">
        <f t="shared" si="596"/>
        <v>0</v>
      </c>
      <c r="I606" s="98">
        <f t="shared" si="596"/>
        <v>0</v>
      </c>
      <c r="J606" s="98">
        <f t="shared" si="596"/>
        <v>0</v>
      </c>
      <c r="K606" s="98">
        <f t="shared" si="596"/>
        <v>0</v>
      </c>
      <c r="L606" s="98">
        <f t="shared" si="596"/>
        <v>0</v>
      </c>
      <c r="M606" s="98">
        <f t="shared" si="596"/>
        <v>0</v>
      </c>
      <c r="N606" s="96">
        <v>588</v>
      </c>
    </row>
    <row r="607" spans="1:14" ht="12.75" customHeight="1" x14ac:dyDescent="0.2">
      <c r="A607" s="95">
        <v>589</v>
      </c>
      <c r="B607" s="27" t="s">
        <v>200</v>
      </c>
      <c r="C607" s="99" t="s">
        <v>15</v>
      </c>
      <c r="D607" s="99" t="s">
        <v>15</v>
      </c>
      <c r="E607" s="99" t="s">
        <v>15</v>
      </c>
      <c r="F607" s="99" t="s">
        <v>15</v>
      </c>
      <c r="G607" s="99" t="s">
        <v>15</v>
      </c>
      <c r="H607" s="99" t="s">
        <v>15</v>
      </c>
      <c r="I607" s="99" t="s">
        <v>15</v>
      </c>
      <c r="J607" s="99" t="s">
        <v>15</v>
      </c>
      <c r="K607" s="99" t="s">
        <v>15</v>
      </c>
      <c r="L607" s="99" t="s">
        <v>15</v>
      </c>
      <c r="M607" s="99" t="s">
        <v>15</v>
      </c>
      <c r="N607" s="96">
        <v>589</v>
      </c>
    </row>
    <row r="608" spans="1:14" ht="12.75" customHeight="1" x14ac:dyDescent="0.2">
      <c r="A608" s="95">
        <v>590</v>
      </c>
      <c r="B608" s="27" t="s">
        <v>201</v>
      </c>
      <c r="C608" s="99" t="s">
        <v>15</v>
      </c>
      <c r="D608" s="99" t="s">
        <v>15</v>
      </c>
      <c r="E608" s="99" t="s">
        <v>15</v>
      </c>
      <c r="F608" s="99" t="s">
        <v>15</v>
      </c>
      <c r="G608" s="99" t="s">
        <v>15</v>
      </c>
      <c r="H608" s="99" t="s">
        <v>15</v>
      </c>
      <c r="I608" s="99" t="s">
        <v>15</v>
      </c>
      <c r="J608" s="99" t="s">
        <v>15</v>
      </c>
      <c r="K608" s="99" t="s">
        <v>15</v>
      </c>
      <c r="L608" s="99" t="s">
        <v>15</v>
      </c>
      <c r="M608" s="99" t="s">
        <v>15</v>
      </c>
      <c r="N608" s="96">
        <v>590</v>
      </c>
    </row>
    <row r="609" spans="1:14" ht="12.75" customHeight="1" x14ac:dyDescent="0.2">
      <c r="A609" s="95">
        <v>591</v>
      </c>
      <c r="B609" s="25" t="s">
        <v>202</v>
      </c>
      <c r="C609" s="98">
        <f t="shared" ref="C609:M609" si="597">SUM(C610,C611)</f>
        <v>0</v>
      </c>
      <c r="D609" s="98">
        <f t="shared" si="597"/>
        <v>0</v>
      </c>
      <c r="E609" s="98">
        <f t="shared" si="597"/>
        <v>0</v>
      </c>
      <c r="F609" s="98">
        <f t="shared" si="597"/>
        <v>0</v>
      </c>
      <c r="G609" s="98">
        <f t="shared" si="597"/>
        <v>0</v>
      </c>
      <c r="H609" s="98">
        <f t="shared" si="597"/>
        <v>0</v>
      </c>
      <c r="I609" s="98">
        <f t="shared" si="597"/>
        <v>0</v>
      </c>
      <c r="J609" s="98">
        <f t="shared" si="597"/>
        <v>0</v>
      </c>
      <c r="K609" s="98">
        <f t="shared" si="597"/>
        <v>0</v>
      </c>
      <c r="L609" s="98">
        <f t="shared" si="597"/>
        <v>0</v>
      </c>
      <c r="M609" s="98">
        <f t="shared" si="597"/>
        <v>0</v>
      </c>
      <c r="N609" s="96">
        <v>591</v>
      </c>
    </row>
    <row r="610" spans="1:14" ht="12.75" customHeight="1" x14ac:dyDescent="0.2">
      <c r="A610" s="95">
        <v>592</v>
      </c>
      <c r="B610" s="27" t="s">
        <v>203</v>
      </c>
      <c r="C610" s="99" t="s">
        <v>15</v>
      </c>
      <c r="D610" s="99" t="s">
        <v>15</v>
      </c>
      <c r="E610" s="99" t="s">
        <v>15</v>
      </c>
      <c r="F610" s="99" t="s">
        <v>15</v>
      </c>
      <c r="G610" s="99" t="s">
        <v>15</v>
      </c>
      <c r="H610" s="99" t="s">
        <v>15</v>
      </c>
      <c r="I610" s="99" t="s">
        <v>15</v>
      </c>
      <c r="J610" s="99" t="s">
        <v>15</v>
      </c>
      <c r="K610" s="99" t="s">
        <v>15</v>
      </c>
      <c r="L610" s="99" t="s">
        <v>15</v>
      </c>
      <c r="M610" s="99" t="s">
        <v>15</v>
      </c>
      <c r="N610" s="96">
        <v>592</v>
      </c>
    </row>
    <row r="611" spans="1:14" ht="25.5" customHeight="1" x14ac:dyDescent="0.2">
      <c r="A611" s="95">
        <v>593</v>
      </c>
      <c r="B611" s="49" t="s">
        <v>204</v>
      </c>
      <c r="C611" s="99" t="s">
        <v>15</v>
      </c>
      <c r="D611" s="99" t="s">
        <v>15</v>
      </c>
      <c r="E611" s="99" t="s">
        <v>15</v>
      </c>
      <c r="F611" s="99" t="s">
        <v>15</v>
      </c>
      <c r="G611" s="99" t="s">
        <v>15</v>
      </c>
      <c r="H611" s="99" t="s">
        <v>15</v>
      </c>
      <c r="I611" s="99" t="s">
        <v>15</v>
      </c>
      <c r="J611" s="99" t="s">
        <v>15</v>
      </c>
      <c r="K611" s="99" t="s">
        <v>15</v>
      </c>
      <c r="L611" s="99" t="s">
        <v>15</v>
      </c>
      <c r="M611" s="99" t="s">
        <v>15</v>
      </c>
      <c r="N611" s="96">
        <v>593</v>
      </c>
    </row>
    <row r="612" spans="1:14" ht="14.1" customHeight="1" x14ac:dyDescent="0.2">
      <c r="A612" s="95">
        <v>594</v>
      </c>
      <c r="B612" s="29" t="s">
        <v>205</v>
      </c>
      <c r="C612" s="58">
        <f t="shared" ref="C612:M612" si="598">SUM(C617,C620,C623,C626)</f>
        <v>2568.8250639999997</v>
      </c>
      <c r="D612" s="58">
        <f t="shared" si="598"/>
        <v>87.327653999999995</v>
      </c>
      <c r="E612" s="58">
        <f t="shared" si="598"/>
        <v>-156.035112</v>
      </c>
      <c r="F612" s="58">
        <f t="shared" si="598"/>
        <v>2025.291727</v>
      </c>
      <c r="G612" s="58">
        <f t="shared" si="598"/>
        <v>612.24079499999993</v>
      </c>
      <c r="H612" s="58">
        <f t="shared" si="598"/>
        <v>3472.0845126200002</v>
      </c>
      <c r="I612" s="58">
        <f t="shared" si="598"/>
        <v>-1340.5734634600001</v>
      </c>
      <c r="J612" s="58">
        <f t="shared" si="598"/>
        <v>1965.4854031399998</v>
      </c>
      <c r="K612" s="58">
        <f t="shared" si="598"/>
        <v>2918.5771622700004</v>
      </c>
      <c r="L612" s="58">
        <f t="shared" si="598"/>
        <v>-71.404589329999993</v>
      </c>
      <c r="M612" s="58">
        <f t="shared" si="598"/>
        <v>1852.9779673</v>
      </c>
      <c r="N612" s="96">
        <v>594</v>
      </c>
    </row>
    <row r="613" spans="1:14" ht="12.75" customHeight="1" x14ac:dyDescent="0.2">
      <c r="A613" s="95">
        <v>595</v>
      </c>
      <c r="B613" s="25" t="s">
        <v>206</v>
      </c>
      <c r="C613" s="98">
        <f t="shared" ref="C613:M613" si="599">SUM(C614,C615)</f>
        <v>0</v>
      </c>
      <c r="D613" s="98">
        <f t="shared" si="599"/>
        <v>0</v>
      </c>
      <c r="E613" s="98">
        <f t="shared" si="599"/>
        <v>0</v>
      </c>
      <c r="F613" s="98">
        <f t="shared" si="599"/>
        <v>0</v>
      </c>
      <c r="G613" s="98">
        <f t="shared" si="599"/>
        <v>0</v>
      </c>
      <c r="H613" s="98">
        <f t="shared" si="599"/>
        <v>0</v>
      </c>
      <c r="I613" s="98">
        <f t="shared" si="599"/>
        <v>0</v>
      </c>
      <c r="J613" s="98">
        <f t="shared" si="599"/>
        <v>0</v>
      </c>
      <c r="K613" s="98">
        <f t="shared" si="599"/>
        <v>0</v>
      </c>
      <c r="L613" s="98">
        <f t="shared" si="599"/>
        <v>0</v>
      </c>
      <c r="M613" s="98">
        <f t="shared" si="599"/>
        <v>0</v>
      </c>
      <c r="N613" s="96">
        <v>595</v>
      </c>
    </row>
    <row r="614" spans="1:14" ht="12.75" customHeight="1" x14ac:dyDescent="0.2">
      <c r="A614" s="95">
        <v>596</v>
      </c>
      <c r="B614" s="27" t="s">
        <v>207</v>
      </c>
      <c r="C614" s="99" t="s">
        <v>15</v>
      </c>
      <c r="D614" s="99" t="s">
        <v>15</v>
      </c>
      <c r="E614" s="99" t="s">
        <v>15</v>
      </c>
      <c r="F614" s="99" t="s">
        <v>15</v>
      </c>
      <c r="G614" s="99" t="s">
        <v>15</v>
      </c>
      <c r="H614" s="99" t="s">
        <v>15</v>
      </c>
      <c r="I614" s="99" t="s">
        <v>15</v>
      </c>
      <c r="J614" s="99" t="s">
        <v>15</v>
      </c>
      <c r="K614" s="99" t="s">
        <v>15</v>
      </c>
      <c r="L614" s="99" t="s">
        <v>15</v>
      </c>
      <c r="M614" s="99" t="s">
        <v>15</v>
      </c>
      <c r="N614" s="96">
        <v>596</v>
      </c>
    </row>
    <row r="615" spans="1:14" ht="12.75" customHeight="1" x14ac:dyDescent="0.2">
      <c r="A615" s="95">
        <v>597</v>
      </c>
      <c r="B615" s="27" t="s">
        <v>208</v>
      </c>
      <c r="C615" s="99" t="s">
        <v>15</v>
      </c>
      <c r="D615" s="99" t="s">
        <v>15</v>
      </c>
      <c r="E615" s="99" t="s">
        <v>15</v>
      </c>
      <c r="F615" s="99" t="s">
        <v>15</v>
      </c>
      <c r="G615" s="99" t="s">
        <v>15</v>
      </c>
      <c r="H615" s="99" t="s">
        <v>15</v>
      </c>
      <c r="I615" s="99" t="s">
        <v>15</v>
      </c>
      <c r="J615" s="99" t="s">
        <v>15</v>
      </c>
      <c r="K615" s="99" t="s">
        <v>15</v>
      </c>
      <c r="L615" s="99" t="s">
        <v>15</v>
      </c>
      <c r="M615" s="99" t="s">
        <v>15</v>
      </c>
      <c r="N615" s="96">
        <v>597</v>
      </c>
    </row>
    <row r="616" spans="1:14" ht="12.75" customHeight="1" x14ac:dyDescent="0.2">
      <c r="A616" s="95"/>
      <c r="B616" s="33" t="s">
        <v>373</v>
      </c>
      <c r="C616" s="99"/>
      <c r="D616" s="99"/>
      <c r="E616" s="99"/>
      <c r="F616" s="99"/>
      <c r="G616" s="99"/>
      <c r="H616" s="99"/>
      <c r="I616" s="99"/>
      <c r="J616" s="99"/>
      <c r="K616" s="99"/>
      <c r="L616" s="99"/>
      <c r="M616" s="99"/>
      <c r="N616" s="96"/>
    </row>
    <row r="617" spans="1:14" ht="12.75" customHeight="1" x14ac:dyDescent="0.2">
      <c r="A617" s="95">
        <v>598</v>
      </c>
      <c r="B617" s="25" t="s">
        <v>209</v>
      </c>
      <c r="C617" s="98">
        <f t="shared" ref="C617:M617" si="600">SUM(C618,C619)</f>
        <v>0</v>
      </c>
      <c r="D617" s="98">
        <f t="shared" si="600"/>
        <v>0</v>
      </c>
      <c r="E617" s="98">
        <f t="shared" si="600"/>
        <v>0</v>
      </c>
      <c r="F617" s="98">
        <f t="shared" si="600"/>
        <v>0</v>
      </c>
      <c r="G617" s="98">
        <f t="shared" si="600"/>
        <v>0</v>
      </c>
      <c r="H617" s="98">
        <f t="shared" si="600"/>
        <v>1000</v>
      </c>
      <c r="I617" s="98">
        <f t="shared" si="600"/>
        <v>0</v>
      </c>
      <c r="J617" s="98">
        <f t="shared" si="600"/>
        <v>0</v>
      </c>
      <c r="K617" s="98">
        <f t="shared" si="600"/>
        <v>1000</v>
      </c>
      <c r="L617" s="98">
        <f t="shared" si="600"/>
        <v>0</v>
      </c>
      <c r="M617" s="98">
        <f t="shared" si="600"/>
        <v>0</v>
      </c>
      <c r="N617" s="96">
        <v>598</v>
      </c>
    </row>
    <row r="618" spans="1:14" ht="12.75" customHeight="1" x14ac:dyDescent="0.2">
      <c r="A618" s="95">
        <v>599</v>
      </c>
      <c r="B618" s="27" t="s">
        <v>210</v>
      </c>
      <c r="C618" s="98">
        <f t="shared" ref="C618:C619" si="601">SUM(D618,E618,F618,G618)</f>
        <v>0</v>
      </c>
      <c r="D618" s="98">
        <v>0</v>
      </c>
      <c r="E618" s="98">
        <v>0</v>
      </c>
      <c r="F618" s="98">
        <v>0</v>
      </c>
      <c r="G618" s="98">
        <v>0</v>
      </c>
      <c r="H618" s="98">
        <f t="shared" ref="H618:H619" si="602">SUM(I618,J618,K618,L618)</f>
        <v>0</v>
      </c>
      <c r="I618" s="98">
        <v>0</v>
      </c>
      <c r="J618" s="98">
        <v>0</v>
      </c>
      <c r="K618" s="98">
        <v>0</v>
      </c>
      <c r="L618" s="98">
        <v>0</v>
      </c>
      <c r="M618" s="98">
        <v>0</v>
      </c>
      <c r="N618" s="96">
        <v>599</v>
      </c>
    </row>
    <row r="619" spans="1:14" ht="12.75" customHeight="1" x14ac:dyDescent="0.2">
      <c r="A619" s="95">
        <v>600</v>
      </c>
      <c r="B619" s="27" t="s">
        <v>211</v>
      </c>
      <c r="C619" s="98">
        <f t="shared" si="601"/>
        <v>0</v>
      </c>
      <c r="D619" s="98">
        <v>0</v>
      </c>
      <c r="E619" s="98">
        <v>0</v>
      </c>
      <c r="F619" s="98">
        <v>0</v>
      </c>
      <c r="G619" s="98">
        <v>0</v>
      </c>
      <c r="H619" s="98">
        <f t="shared" si="602"/>
        <v>1000</v>
      </c>
      <c r="I619" s="98">
        <v>0</v>
      </c>
      <c r="J619" s="98">
        <v>0</v>
      </c>
      <c r="K619" s="98">
        <v>1000</v>
      </c>
      <c r="L619" s="98">
        <v>0</v>
      </c>
      <c r="M619" s="98">
        <v>0</v>
      </c>
      <c r="N619" s="96">
        <v>600</v>
      </c>
    </row>
    <row r="620" spans="1:14" ht="12.75" customHeight="1" x14ac:dyDescent="0.2">
      <c r="A620" s="95">
        <v>601</v>
      </c>
      <c r="B620" s="25" t="s">
        <v>212</v>
      </c>
      <c r="C620" s="98">
        <f t="shared" ref="C620:M620" si="603">SUM(C621,C622)</f>
        <v>-731.17493600000012</v>
      </c>
      <c r="D620" s="98">
        <f t="shared" si="603"/>
        <v>87.327653999999995</v>
      </c>
      <c r="E620" s="98">
        <f t="shared" si="603"/>
        <v>-156.035112</v>
      </c>
      <c r="F620" s="98">
        <f t="shared" si="603"/>
        <v>25.29172699999998</v>
      </c>
      <c r="G620" s="98">
        <f t="shared" si="603"/>
        <v>-687.75920500000007</v>
      </c>
      <c r="H620" s="98">
        <f t="shared" si="603"/>
        <v>-1092.6824873799999</v>
      </c>
      <c r="I620" s="98">
        <f t="shared" si="603"/>
        <v>-186.04646345999998</v>
      </c>
      <c r="J620" s="98">
        <f t="shared" si="603"/>
        <v>-503.80859686000002</v>
      </c>
      <c r="K620" s="98">
        <f t="shared" si="603"/>
        <v>-331.42283772999991</v>
      </c>
      <c r="L620" s="98">
        <f t="shared" si="603"/>
        <v>-71.404589329999993</v>
      </c>
      <c r="M620" s="98">
        <f t="shared" si="603"/>
        <v>-197.02203270000001</v>
      </c>
      <c r="N620" s="96">
        <v>601</v>
      </c>
    </row>
    <row r="621" spans="1:14" ht="12.75" customHeight="1" x14ac:dyDescent="0.2">
      <c r="A621" s="95">
        <v>602</v>
      </c>
      <c r="B621" s="27" t="s">
        <v>213</v>
      </c>
      <c r="C621" s="98">
        <f t="shared" ref="C621:C622" si="604">SUM(D621,E621,F621,G621)</f>
        <v>221.02941999999999</v>
      </c>
      <c r="D621" s="98">
        <v>17.869390000000003</v>
      </c>
      <c r="E621" s="98">
        <v>-173.365892</v>
      </c>
      <c r="F621" s="98">
        <v>183.09867199999999</v>
      </c>
      <c r="G621" s="98">
        <v>193.42724999999999</v>
      </c>
      <c r="H621" s="98">
        <f t="shared" ref="H621:H622" si="605">SUM(I621,J621,K621,L621)</f>
        <v>-467.92118596</v>
      </c>
      <c r="I621" s="98">
        <v>-182.44667252999997</v>
      </c>
      <c r="J621" s="98">
        <v>-89.141620059999994</v>
      </c>
      <c r="K621" s="98">
        <v>-77.187542350000001</v>
      </c>
      <c r="L621" s="98">
        <v>-119.14535101999999</v>
      </c>
      <c r="M621" s="98">
        <v>142.02725015999999</v>
      </c>
      <c r="N621" s="96">
        <v>602</v>
      </c>
    </row>
    <row r="622" spans="1:14" ht="12.75" customHeight="1" x14ac:dyDescent="0.2">
      <c r="A622" s="95">
        <v>603</v>
      </c>
      <c r="B622" s="27" t="s">
        <v>214</v>
      </c>
      <c r="C622" s="98">
        <f t="shared" si="604"/>
        <v>-952.20435600000008</v>
      </c>
      <c r="D622" s="98">
        <v>69.458264</v>
      </c>
      <c r="E622" s="98">
        <v>17.330779999999997</v>
      </c>
      <c r="F622" s="98">
        <v>-157.80694500000001</v>
      </c>
      <c r="G622" s="98">
        <v>-881.18645500000002</v>
      </c>
      <c r="H622" s="98">
        <f t="shared" si="605"/>
        <v>-624.76130141999988</v>
      </c>
      <c r="I622" s="98">
        <v>-3.5997909300000046</v>
      </c>
      <c r="J622" s="98">
        <v>-414.66697680000004</v>
      </c>
      <c r="K622" s="98">
        <v>-254.23529537999991</v>
      </c>
      <c r="L622" s="98">
        <v>47.740761690000006</v>
      </c>
      <c r="M622" s="98">
        <v>-339.04928286000001</v>
      </c>
      <c r="N622" s="96">
        <v>603</v>
      </c>
    </row>
    <row r="623" spans="1:14" ht="12.75" customHeight="1" x14ac:dyDescent="0.2">
      <c r="A623" s="95">
        <v>604</v>
      </c>
      <c r="B623" s="25" t="s">
        <v>215</v>
      </c>
      <c r="C623" s="98">
        <f t="shared" ref="C623:M623" si="606">SUM(C624,C625)</f>
        <v>3300</v>
      </c>
      <c r="D623" s="98">
        <f t="shared" si="606"/>
        <v>0</v>
      </c>
      <c r="E623" s="98">
        <f t="shared" si="606"/>
        <v>0</v>
      </c>
      <c r="F623" s="98">
        <f t="shared" si="606"/>
        <v>2000</v>
      </c>
      <c r="G623" s="98">
        <f t="shared" si="606"/>
        <v>1300</v>
      </c>
      <c r="H623" s="98">
        <f t="shared" si="606"/>
        <v>3564.7669999999998</v>
      </c>
      <c r="I623" s="98">
        <f t="shared" si="606"/>
        <v>-1154.527</v>
      </c>
      <c r="J623" s="98">
        <f t="shared" si="606"/>
        <v>2469.2939999999999</v>
      </c>
      <c r="K623" s="98">
        <f t="shared" si="606"/>
        <v>2250</v>
      </c>
      <c r="L623" s="98">
        <f t="shared" si="606"/>
        <v>0</v>
      </c>
      <c r="M623" s="98">
        <f t="shared" si="606"/>
        <v>2050</v>
      </c>
      <c r="N623" s="96">
        <v>604</v>
      </c>
    </row>
    <row r="624" spans="1:14" ht="12.75" customHeight="1" x14ac:dyDescent="0.2">
      <c r="A624" s="95">
        <v>605</v>
      </c>
      <c r="B624" s="27" t="s">
        <v>216</v>
      </c>
      <c r="C624" s="98">
        <f t="shared" ref="C624:C625" si="607">SUM(D624,E624,F624,G624)</f>
        <v>0</v>
      </c>
      <c r="D624" s="98">
        <v>0</v>
      </c>
      <c r="E624" s="98">
        <v>0</v>
      </c>
      <c r="F624" s="98">
        <v>0</v>
      </c>
      <c r="G624" s="98">
        <v>0</v>
      </c>
      <c r="H624" s="98">
        <f t="shared" ref="H624:H625" si="608">SUM(I624,J624,K624,L624)</f>
        <v>0</v>
      </c>
      <c r="I624" s="98">
        <v>0</v>
      </c>
      <c r="J624" s="98">
        <v>0</v>
      </c>
      <c r="K624" s="98">
        <v>0</v>
      </c>
      <c r="L624" s="98">
        <v>0</v>
      </c>
      <c r="M624" s="98">
        <v>0</v>
      </c>
      <c r="N624" s="96">
        <v>605</v>
      </c>
    </row>
    <row r="625" spans="1:14" ht="12.75" customHeight="1" x14ac:dyDescent="0.2">
      <c r="A625" s="95">
        <v>606</v>
      </c>
      <c r="B625" s="27" t="s">
        <v>217</v>
      </c>
      <c r="C625" s="98">
        <f t="shared" si="607"/>
        <v>3300</v>
      </c>
      <c r="D625" s="98">
        <v>0</v>
      </c>
      <c r="E625" s="98">
        <v>0</v>
      </c>
      <c r="F625" s="98">
        <v>2000</v>
      </c>
      <c r="G625" s="98">
        <v>1300</v>
      </c>
      <c r="H625" s="98">
        <f t="shared" si="608"/>
        <v>3564.7669999999998</v>
      </c>
      <c r="I625" s="98">
        <v>-1154.527</v>
      </c>
      <c r="J625" s="98">
        <v>2469.2939999999999</v>
      </c>
      <c r="K625" s="98">
        <v>2250</v>
      </c>
      <c r="L625" s="98">
        <v>0</v>
      </c>
      <c r="M625" s="98">
        <v>2050</v>
      </c>
      <c r="N625" s="96">
        <v>606</v>
      </c>
    </row>
    <row r="626" spans="1:14" ht="12.75" customHeight="1" x14ac:dyDescent="0.2">
      <c r="A626" s="95">
        <v>607</v>
      </c>
      <c r="B626" s="25" t="s">
        <v>218</v>
      </c>
      <c r="C626" s="98">
        <f t="shared" ref="C626:M626" si="609">SUM(C627,C628)</f>
        <v>0</v>
      </c>
      <c r="D626" s="98">
        <f t="shared" si="609"/>
        <v>0</v>
      </c>
      <c r="E626" s="98">
        <f t="shared" si="609"/>
        <v>0</v>
      </c>
      <c r="F626" s="98">
        <f t="shared" si="609"/>
        <v>0</v>
      </c>
      <c r="G626" s="98">
        <f t="shared" si="609"/>
        <v>0</v>
      </c>
      <c r="H626" s="98">
        <f t="shared" si="609"/>
        <v>0</v>
      </c>
      <c r="I626" s="98">
        <f t="shared" si="609"/>
        <v>0</v>
      </c>
      <c r="J626" s="98">
        <f t="shared" si="609"/>
        <v>0</v>
      </c>
      <c r="K626" s="98">
        <f t="shared" si="609"/>
        <v>0</v>
      </c>
      <c r="L626" s="98">
        <f t="shared" si="609"/>
        <v>0</v>
      </c>
      <c r="M626" s="98">
        <f t="shared" si="609"/>
        <v>0</v>
      </c>
      <c r="N626" s="96">
        <v>607</v>
      </c>
    </row>
    <row r="627" spans="1:14" ht="12.75" customHeight="1" x14ac:dyDescent="0.2">
      <c r="A627" s="95">
        <v>608</v>
      </c>
      <c r="B627" s="27" t="s">
        <v>219</v>
      </c>
      <c r="C627" s="98">
        <f t="shared" ref="C627:M628" si="610">SUM(C630,C633)</f>
        <v>0</v>
      </c>
      <c r="D627" s="98">
        <f t="shared" si="610"/>
        <v>0</v>
      </c>
      <c r="E627" s="98">
        <f t="shared" si="610"/>
        <v>0</v>
      </c>
      <c r="F627" s="98">
        <f t="shared" si="610"/>
        <v>0</v>
      </c>
      <c r="G627" s="98">
        <f t="shared" si="610"/>
        <v>0</v>
      </c>
      <c r="H627" s="98">
        <f t="shared" si="610"/>
        <v>0</v>
      </c>
      <c r="I627" s="98">
        <f t="shared" si="610"/>
        <v>0</v>
      </c>
      <c r="J627" s="98">
        <f t="shared" si="610"/>
        <v>0</v>
      </c>
      <c r="K627" s="98">
        <f t="shared" si="610"/>
        <v>0</v>
      </c>
      <c r="L627" s="98">
        <f t="shared" si="610"/>
        <v>0</v>
      </c>
      <c r="M627" s="98">
        <f t="shared" si="610"/>
        <v>0</v>
      </c>
      <c r="N627" s="96">
        <v>608</v>
      </c>
    </row>
    <row r="628" spans="1:14" ht="12.75" customHeight="1" x14ac:dyDescent="0.2">
      <c r="A628" s="95">
        <v>609</v>
      </c>
      <c r="B628" s="27" t="s">
        <v>220</v>
      </c>
      <c r="C628" s="98">
        <f t="shared" si="610"/>
        <v>0</v>
      </c>
      <c r="D628" s="98">
        <f t="shared" si="610"/>
        <v>0</v>
      </c>
      <c r="E628" s="98">
        <f t="shared" si="610"/>
        <v>0</v>
      </c>
      <c r="F628" s="98">
        <f t="shared" si="610"/>
        <v>0</v>
      </c>
      <c r="G628" s="98">
        <f t="shared" si="610"/>
        <v>0</v>
      </c>
      <c r="H628" s="98">
        <f t="shared" si="610"/>
        <v>0</v>
      </c>
      <c r="I628" s="98">
        <f t="shared" si="610"/>
        <v>0</v>
      </c>
      <c r="J628" s="98">
        <f t="shared" si="610"/>
        <v>0</v>
      </c>
      <c r="K628" s="98">
        <f t="shared" si="610"/>
        <v>0</v>
      </c>
      <c r="L628" s="98">
        <f t="shared" si="610"/>
        <v>0</v>
      </c>
      <c r="M628" s="98">
        <f t="shared" si="610"/>
        <v>0</v>
      </c>
      <c r="N628" s="96">
        <v>609</v>
      </c>
    </row>
    <row r="629" spans="1:14" ht="12.75" customHeight="1" x14ac:dyDescent="0.2">
      <c r="A629" s="95">
        <v>610</v>
      </c>
      <c r="B629" s="26" t="s">
        <v>221</v>
      </c>
      <c r="C629" s="98">
        <f t="shared" ref="C629:M629" si="611">SUM(C630,C631)</f>
        <v>0</v>
      </c>
      <c r="D629" s="98">
        <f t="shared" si="611"/>
        <v>0</v>
      </c>
      <c r="E629" s="98">
        <f t="shared" si="611"/>
        <v>0</v>
      </c>
      <c r="F629" s="98">
        <f t="shared" si="611"/>
        <v>0</v>
      </c>
      <c r="G629" s="98">
        <f t="shared" si="611"/>
        <v>0</v>
      </c>
      <c r="H629" s="98">
        <f t="shared" si="611"/>
        <v>0</v>
      </c>
      <c r="I629" s="98">
        <f t="shared" si="611"/>
        <v>0</v>
      </c>
      <c r="J629" s="98">
        <f t="shared" si="611"/>
        <v>0</v>
      </c>
      <c r="K629" s="98">
        <f t="shared" si="611"/>
        <v>0</v>
      </c>
      <c r="L629" s="98">
        <f t="shared" si="611"/>
        <v>0</v>
      </c>
      <c r="M629" s="98">
        <f t="shared" si="611"/>
        <v>0</v>
      </c>
      <c r="N629" s="96">
        <v>610</v>
      </c>
    </row>
    <row r="630" spans="1:14" ht="12.75" customHeight="1" x14ac:dyDescent="0.2">
      <c r="A630" s="95">
        <v>611</v>
      </c>
      <c r="B630" s="28" t="s">
        <v>222</v>
      </c>
      <c r="C630" s="98">
        <f t="shared" ref="C630:C631" si="612">SUM(D630,E630,F630,G630)</f>
        <v>0</v>
      </c>
      <c r="D630" s="98">
        <v>0</v>
      </c>
      <c r="E630" s="98">
        <v>0</v>
      </c>
      <c r="F630" s="98">
        <v>0</v>
      </c>
      <c r="G630" s="98">
        <v>0</v>
      </c>
      <c r="H630" s="98">
        <f t="shared" ref="H630:H631" si="613">SUM(I630,J630,K630,L630)</f>
        <v>0</v>
      </c>
      <c r="I630" s="98">
        <v>0</v>
      </c>
      <c r="J630" s="98">
        <v>0</v>
      </c>
      <c r="K630" s="98">
        <v>0</v>
      </c>
      <c r="L630" s="98">
        <v>0</v>
      </c>
      <c r="M630" s="98">
        <v>0</v>
      </c>
      <c r="N630" s="96">
        <v>611</v>
      </c>
    </row>
    <row r="631" spans="1:14" ht="12.75" customHeight="1" x14ac:dyDescent="0.2">
      <c r="A631" s="95">
        <v>612</v>
      </c>
      <c r="B631" s="28" t="s">
        <v>223</v>
      </c>
      <c r="C631" s="98">
        <f t="shared" si="612"/>
        <v>0</v>
      </c>
      <c r="D631" s="98">
        <v>0</v>
      </c>
      <c r="E631" s="98">
        <v>0</v>
      </c>
      <c r="F631" s="98">
        <v>0</v>
      </c>
      <c r="G631" s="98">
        <v>0</v>
      </c>
      <c r="H631" s="98">
        <f t="shared" si="613"/>
        <v>0</v>
      </c>
      <c r="I631" s="98">
        <v>0</v>
      </c>
      <c r="J631" s="98">
        <v>0</v>
      </c>
      <c r="K631" s="98">
        <v>0</v>
      </c>
      <c r="L631" s="98">
        <v>0</v>
      </c>
      <c r="M631" s="98">
        <v>0</v>
      </c>
      <c r="N631" s="96">
        <v>612</v>
      </c>
    </row>
    <row r="632" spans="1:14" ht="12.75" customHeight="1" x14ac:dyDescent="0.2">
      <c r="A632" s="95">
        <v>613</v>
      </c>
      <c r="B632" s="26" t="s">
        <v>224</v>
      </c>
      <c r="C632" s="98">
        <f t="shared" ref="C632:M632" si="614">SUM(C633,C634)</f>
        <v>0</v>
      </c>
      <c r="D632" s="98">
        <f t="shared" si="614"/>
        <v>0</v>
      </c>
      <c r="E632" s="98">
        <f t="shared" si="614"/>
        <v>0</v>
      </c>
      <c r="F632" s="98">
        <f t="shared" si="614"/>
        <v>0</v>
      </c>
      <c r="G632" s="98">
        <f t="shared" si="614"/>
        <v>0</v>
      </c>
      <c r="H632" s="98">
        <f t="shared" si="614"/>
        <v>0</v>
      </c>
      <c r="I632" s="98">
        <f t="shared" si="614"/>
        <v>0</v>
      </c>
      <c r="J632" s="98">
        <f t="shared" si="614"/>
        <v>0</v>
      </c>
      <c r="K632" s="98">
        <f t="shared" si="614"/>
        <v>0</v>
      </c>
      <c r="L632" s="98">
        <f t="shared" si="614"/>
        <v>0</v>
      </c>
      <c r="M632" s="98">
        <f t="shared" si="614"/>
        <v>0</v>
      </c>
      <c r="N632" s="96">
        <v>613</v>
      </c>
    </row>
    <row r="633" spans="1:14" ht="12.75" customHeight="1" x14ac:dyDescent="0.2">
      <c r="A633" s="95">
        <v>614</v>
      </c>
      <c r="B633" s="28" t="s">
        <v>225</v>
      </c>
      <c r="C633" s="99" t="s">
        <v>15</v>
      </c>
      <c r="D633" s="99" t="s">
        <v>15</v>
      </c>
      <c r="E633" s="99" t="s">
        <v>15</v>
      </c>
      <c r="F633" s="99" t="s">
        <v>15</v>
      </c>
      <c r="G633" s="99" t="s">
        <v>15</v>
      </c>
      <c r="H633" s="99" t="s">
        <v>15</v>
      </c>
      <c r="I633" s="99" t="s">
        <v>15</v>
      </c>
      <c r="J633" s="99" t="s">
        <v>15</v>
      </c>
      <c r="K633" s="99" t="s">
        <v>15</v>
      </c>
      <c r="L633" s="99" t="s">
        <v>15</v>
      </c>
      <c r="M633" s="99" t="s">
        <v>15</v>
      </c>
      <c r="N633" s="96">
        <v>614</v>
      </c>
    </row>
    <row r="634" spans="1:14" ht="12.75" customHeight="1" x14ac:dyDescent="0.2">
      <c r="A634" s="95">
        <v>615</v>
      </c>
      <c r="B634" s="28" t="s">
        <v>226</v>
      </c>
      <c r="C634" s="99" t="s">
        <v>15</v>
      </c>
      <c r="D634" s="99" t="s">
        <v>15</v>
      </c>
      <c r="E634" s="99" t="s">
        <v>15</v>
      </c>
      <c r="F634" s="99" t="s">
        <v>15</v>
      </c>
      <c r="G634" s="99" t="s">
        <v>15</v>
      </c>
      <c r="H634" s="99" t="s">
        <v>15</v>
      </c>
      <c r="I634" s="99" t="s">
        <v>15</v>
      </c>
      <c r="J634" s="99" t="s">
        <v>15</v>
      </c>
      <c r="K634" s="99" t="s">
        <v>15</v>
      </c>
      <c r="L634" s="99" t="s">
        <v>15</v>
      </c>
      <c r="M634" s="99" t="s">
        <v>15</v>
      </c>
      <c r="N634" s="96">
        <v>615</v>
      </c>
    </row>
    <row r="635" spans="1:14" ht="25.5" customHeight="1" x14ac:dyDescent="0.2">
      <c r="A635" s="95">
        <v>616</v>
      </c>
      <c r="B635" s="56" t="s">
        <v>227</v>
      </c>
      <c r="C635" s="97">
        <f t="shared" ref="C635" si="615">SUM(C636)-SUM(C648)</f>
        <v>126.25893057</v>
      </c>
      <c r="D635" s="97">
        <f t="shared" ref="D635" si="616">SUM(D636)-SUM(D648)</f>
        <v>37.253478569999999</v>
      </c>
      <c r="E635" s="97">
        <f t="shared" ref="E635:M635" si="617">SUM(E636)-SUM(E648)</f>
        <v>15.079297999999998</v>
      </c>
      <c r="F635" s="97">
        <f t="shared" si="617"/>
        <v>14.758428000000002</v>
      </c>
      <c r="G635" s="97">
        <f t="shared" si="617"/>
        <v>59.167726000000009</v>
      </c>
      <c r="H635" s="97">
        <f t="shared" si="617"/>
        <v>33.416148329999999</v>
      </c>
      <c r="I635" s="97">
        <f t="shared" si="617"/>
        <v>-13.083423589999995</v>
      </c>
      <c r="J635" s="97">
        <f t="shared" si="617"/>
        <v>-24.240502900000003</v>
      </c>
      <c r="K635" s="97">
        <f t="shared" si="617"/>
        <v>27.93752173</v>
      </c>
      <c r="L635" s="97">
        <f t="shared" si="617"/>
        <v>42.802553090000004</v>
      </c>
      <c r="M635" s="97">
        <f t="shared" si="617"/>
        <v>7.9122639499999945</v>
      </c>
      <c r="N635" s="96">
        <v>616</v>
      </c>
    </row>
    <row r="636" spans="1:14" ht="14.1" customHeight="1" x14ac:dyDescent="0.2">
      <c r="A636" s="95">
        <v>617</v>
      </c>
      <c r="B636" s="17" t="s">
        <v>163</v>
      </c>
      <c r="C636" s="58">
        <f t="shared" ref="C636:M636" si="618">SUM(C638,C639,C640,C641)</f>
        <v>-8.611867819999997</v>
      </c>
      <c r="D636" s="58">
        <f t="shared" si="618"/>
        <v>-23.70238582</v>
      </c>
      <c r="E636" s="58">
        <f t="shared" si="618"/>
        <v>2.9006119999999997</v>
      </c>
      <c r="F636" s="58">
        <f t="shared" si="618"/>
        <v>13.971616000000001</v>
      </c>
      <c r="G636" s="58">
        <f t="shared" si="618"/>
        <v>-1.7817099999999999</v>
      </c>
      <c r="H636" s="58">
        <f t="shared" si="618"/>
        <v>57.414623469999995</v>
      </c>
      <c r="I636" s="58">
        <f t="shared" si="618"/>
        <v>70.694091319999998</v>
      </c>
      <c r="J636" s="58">
        <f t="shared" si="618"/>
        <v>-19.815976890000002</v>
      </c>
      <c r="K636" s="58">
        <f t="shared" si="618"/>
        <v>0.83941611000000016</v>
      </c>
      <c r="L636" s="58">
        <f t="shared" si="618"/>
        <v>5.6970929300000028</v>
      </c>
      <c r="M636" s="58">
        <f t="shared" si="618"/>
        <v>19.958166319999997</v>
      </c>
      <c r="N636" s="96">
        <v>617</v>
      </c>
    </row>
    <row r="637" spans="1:14" ht="12.75" customHeight="1" x14ac:dyDescent="0.2">
      <c r="A637" s="95">
        <v>618</v>
      </c>
      <c r="B637" s="29" t="s">
        <v>228</v>
      </c>
      <c r="C637" s="99" t="s">
        <v>15</v>
      </c>
      <c r="D637" s="99" t="s">
        <v>15</v>
      </c>
      <c r="E637" s="99" t="s">
        <v>15</v>
      </c>
      <c r="F637" s="99" t="s">
        <v>15</v>
      </c>
      <c r="G637" s="99" t="s">
        <v>15</v>
      </c>
      <c r="H637" s="99" t="s">
        <v>15</v>
      </c>
      <c r="I637" s="99" t="s">
        <v>15</v>
      </c>
      <c r="J637" s="99" t="s">
        <v>15</v>
      </c>
      <c r="K637" s="99" t="s">
        <v>15</v>
      </c>
      <c r="L637" s="99" t="s">
        <v>15</v>
      </c>
      <c r="M637" s="99" t="s">
        <v>15</v>
      </c>
      <c r="N637" s="96">
        <v>618</v>
      </c>
    </row>
    <row r="638" spans="1:14" ht="12.75" customHeight="1" x14ac:dyDescent="0.2">
      <c r="A638" s="95">
        <v>619</v>
      </c>
      <c r="B638" s="29" t="s">
        <v>229</v>
      </c>
      <c r="C638" s="98">
        <f t="shared" ref="C638:C640" si="619">SUM(D638,E638,F638,G638)</f>
        <v>0</v>
      </c>
      <c r="D638" s="98">
        <v>0</v>
      </c>
      <c r="E638" s="98">
        <v>0</v>
      </c>
      <c r="F638" s="98">
        <v>0</v>
      </c>
      <c r="G638" s="98">
        <v>0</v>
      </c>
      <c r="H638" s="98">
        <f t="shared" ref="H638:H640" si="620">SUM(I638,J638,K638,L638)</f>
        <v>0</v>
      </c>
      <c r="I638" s="98">
        <v>0</v>
      </c>
      <c r="J638" s="98">
        <v>0</v>
      </c>
      <c r="K638" s="98">
        <v>0</v>
      </c>
      <c r="L638" s="98">
        <v>0</v>
      </c>
      <c r="M638" s="98">
        <v>0</v>
      </c>
      <c r="N638" s="96">
        <v>619</v>
      </c>
    </row>
    <row r="639" spans="1:14" ht="12.75" customHeight="1" x14ac:dyDescent="0.2">
      <c r="A639" s="95">
        <v>620</v>
      </c>
      <c r="B639" s="29" t="s">
        <v>230</v>
      </c>
      <c r="C639" s="98">
        <f t="shared" si="619"/>
        <v>-7.5223249999999986</v>
      </c>
      <c r="D639" s="98">
        <v>-28.61382</v>
      </c>
      <c r="E639" s="98">
        <v>8.2968899999999994</v>
      </c>
      <c r="F639" s="98">
        <v>9.8040400000000005</v>
      </c>
      <c r="G639" s="98">
        <v>2.9905649999999997</v>
      </c>
      <c r="H639" s="98">
        <f t="shared" si="620"/>
        <v>57.817773299999992</v>
      </c>
      <c r="I639" s="98">
        <v>58.837017319999994</v>
      </c>
      <c r="J639" s="98">
        <v>-9.332431200000002</v>
      </c>
      <c r="K639" s="98">
        <v>-1.3819317899999999</v>
      </c>
      <c r="L639" s="98">
        <v>9.6951189700000029</v>
      </c>
      <c r="M639" s="98">
        <v>8.2502843599999984</v>
      </c>
      <c r="N639" s="96">
        <v>620</v>
      </c>
    </row>
    <row r="640" spans="1:14" ht="12.75" customHeight="1" x14ac:dyDescent="0.2">
      <c r="A640" s="95">
        <v>621</v>
      </c>
      <c r="B640" s="29" t="s">
        <v>231</v>
      </c>
      <c r="C640" s="98">
        <f t="shared" si="619"/>
        <v>-1.0895428199999992</v>
      </c>
      <c r="D640" s="98">
        <v>4.9114341799999996</v>
      </c>
      <c r="E640" s="98">
        <v>-5.3962779999999997</v>
      </c>
      <c r="F640" s="98">
        <v>4.1675760000000004</v>
      </c>
      <c r="G640" s="98">
        <v>-4.7722749999999996</v>
      </c>
      <c r="H640" s="98">
        <f t="shared" si="620"/>
        <v>-0.40314982999999893</v>
      </c>
      <c r="I640" s="98">
        <v>11.857074000000001</v>
      </c>
      <c r="J640" s="98">
        <v>-10.48354569</v>
      </c>
      <c r="K640" s="98">
        <v>2.2213479</v>
      </c>
      <c r="L640" s="98">
        <v>-3.9980260400000001</v>
      </c>
      <c r="M640" s="98">
        <v>11.70788196</v>
      </c>
      <c r="N640" s="96">
        <v>621</v>
      </c>
    </row>
    <row r="641" spans="1:14" ht="12.75" customHeight="1" x14ac:dyDescent="0.2">
      <c r="A641" s="95">
        <v>622</v>
      </c>
      <c r="B641" s="29" t="s">
        <v>232</v>
      </c>
      <c r="C641" s="98">
        <f t="shared" ref="C641:M641" si="621">SUM(C642,C643)</f>
        <v>0</v>
      </c>
      <c r="D641" s="98">
        <f t="shared" si="621"/>
        <v>0</v>
      </c>
      <c r="E641" s="98">
        <f t="shared" si="621"/>
        <v>0</v>
      </c>
      <c r="F641" s="98">
        <f t="shared" si="621"/>
        <v>0</v>
      </c>
      <c r="G641" s="98">
        <f t="shared" si="621"/>
        <v>0</v>
      </c>
      <c r="H641" s="98">
        <f t="shared" si="621"/>
        <v>0</v>
      </c>
      <c r="I641" s="98">
        <f t="shared" si="621"/>
        <v>0</v>
      </c>
      <c r="J641" s="98">
        <f t="shared" si="621"/>
        <v>0</v>
      </c>
      <c r="K641" s="98">
        <f t="shared" si="621"/>
        <v>0</v>
      </c>
      <c r="L641" s="98">
        <f t="shared" si="621"/>
        <v>0</v>
      </c>
      <c r="M641" s="98">
        <f t="shared" si="621"/>
        <v>0</v>
      </c>
      <c r="N641" s="96">
        <v>622</v>
      </c>
    </row>
    <row r="642" spans="1:14" ht="12.75" customHeight="1" x14ac:dyDescent="0.2">
      <c r="A642" s="95">
        <v>623</v>
      </c>
      <c r="B642" s="25" t="s">
        <v>233</v>
      </c>
      <c r="C642" s="99" t="s">
        <v>15</v>
      </c>
      <c r="D642" s="99" t="s">
        <v>15</v>
      </c>
      <c r="E642" s="99" t="s">
        <v>15</v>
      </c>
      <c r="F642" s="99" t="s">
        <v>15</v>
      </c>
      <c r="G642" s="99" t="s">
        <v>15</v>
      </c>
      <c r="H642" s="99" t="s">
        <v>15</v>
      </c>
      <c r="I642" s="99" t="s">
        <v>15</v>
      </c>
      <c r="J642" s="99" t="s">
        <v>15</v>
      </c>
      <c r="K642" s="99" t="s">
        <v>15</v>
      </c>
      <c r="L642" s="99" t="s">
        <v>15</v>
      </c>
      <c r="M642" s="99" t="s">
        <v>15</v>
      </c>
      <c r="N642" s="96">
        <v>623</v>
      </c>
    </row>
    <row r="643" spans="1:14" ht="12.75" customHeight="1" x14ac:dyDescent="0.2">
      <c r="A643" s="95">
        <v>624</v>
      </c>
      <c r="B643" s="25" t="s">
        <v>234</v>
      </c>
      <c r="C643" s="98">
        <f>SUM(D643,E643,F643,G643)</f>
        <v>0</v>
      </c>
      <c r="D643" s="99">
        <v>0</v>
      </c>
      <c r="E643" s="99">
        <v>0</v>
      </c>
      <c r="F643" s="99">
        <v>0</v>
      </c>
      <c r="G643" s="99">
        <v>0</v>
      </c>
      <c r="H643" s="98">
        <f>SUM(I643,J643,K643,L643)</f>
        <v>0</v>
      </c>
      <c r="I643" s="99">
        <v>0</v>
      </c>
      <c r="J643" s="99">
        <v>0</v>
      </c>
      <c r="K643" s="99">
        <v>0</v>
      </c>
      <c r="L643" s="99">
        <v>0</v>
      </c>
      <c r="M643" s="99">
        <v>0</v>
      </c>
      <c r="N643" s="96">
        <v>624</v>
      </c>
    </row>
    <row r="644" spans="1:14" ht="12.75" customHeight="1" x14ac:dyDescent="0.2">
      <c r="A644" s="95">
        <v>625</v>
      </c>
      <c r="B644" s="25" t="s">
        <v>235</v>
      </c>
      <c r="C644" s="98">
        <f t="shared" ref="C644:M644" si="622">SUM(C645,C646)</f>
        <v>0</v>
      </c>
      <c r="D644" s="98">
        <f t="shared" si="622"/>
        <v>0</v>
      </c>
      <c r="E644" s="98">
        <f t="shared" si="622"/>
        <v>0</v>
      </c>
      <c r="F644" s="98">
        <f t="shared" si="622"/>
        <v>0</v>
      </c>
      <c r="G644" s="98">
        <f t="shared" si="622"/>
        <v>0</v>
      </c>
      <c r="H644" s="98">
        <f t="shared" si="622"/>
        <v>0</v>
      </c>
      <c r="I644" s="98">
        <f t="shared" si="622"/>
        <v>0</v>
      </c>
      <c r="J644" s="98">
        <f t="shared" si="622"/>
        <v>0</v>
      </c>
      <c r="K644" s="98">
        <f t="shared" si="622"/>
        <v>0</v>
      </c>
      <c r="L644" s="98">
        <f t="shared" si="622"/>
        <v>0</v>
      </c>
      <c r="M644" s="98">
        <f t="shared" si="622"/>
        <v>0</v>
      </c>
      <c r="N644" s="96">
        <v>625</v>
      </c>
    </row>
    <row r="645" spans="1:14" ht="12.75" customHeight="1" x14ac:dyDescent="0.2">
      <c r="A645" s="95">
        <v>626</v>
      </c>
      <c r="B645" s="27" t="s">
        <v>236</v>
      </c>
      <c r="C645" s="99" t="s">
        <v>15</v>
      </c>
      <c r="D645" s="99" t="s">
        <v>15</v>
      </c>
      <c r="E645" s="99" t="s">
        <v>15</v>
      </c>
      <c r="F645" s="99" t="s">
        <v>15</v>
      </c>
      <c r="G645" s="99" t="s">
        <v>15</v>
      </c>
      <c r="H645" s="99" t="s">
        <v>15</v>
      </c>
      <c r="I645" s="99" t="s">
        <v>15</v>
      </c>
      <c r="J645" s="99" t="s">
        <v>15</v>
      </c>
      <c r="K645" s="99" t="s">
        <v>15</v>
      </c>
      <c r="L645" s="99" t="s">
        <v>15</v>
      </c>
      <c r="M645" s="99" t="s">
        <v>15</v>
      </c>
      <c r="N645" s="96">
        <v>626</v>
      </c>
    </row>
    <row r="646" spans="1:14" ht="12.75" customHeight="1" x14ac:dyDescent="0.2">
      <c r="A646" s="95">
        <v>627</v>
      </c>
      <c r="B646" s="27" t="s">
        <v>237</v>
      </c>
      <c r="C646" s="99" t="s">
        <v>15</v>
      </c>
      <c r="D646" s="99" t="s">
        <v>15</v>
      </c>
      <c r="E646" s="99" t="s">
        <v>15</v>
      </c>
      <c r="F646" s="99" t="s">
        <v>15</v>
      </c>
      <c r="G646" s="99" t="s">
        <v>15</v>
      </c>
      <c r="H646" s="99" t="s">
        <v>15</v>
      </c>
      <c r="I646" s="99" t="s">
        <v>15</v>
      </c>
      <c r="J646" s="99" t="s">
        <v>15</v>
      </c>
      <c r="K646" s="99" t="s">
        <v>15</v>
      </c>
      <c r="L646" s="99" t="s">
        <v>15</v>
      </c>
      <c r="M646" s="99" t="s">
        <v>15</v>
      </c>
      <c r="N646" s="96">
        <v>627</v>
      </c>
    </row>
    <row r="647" spans="1:14" ht="12.75" customHeight="1" x14ac:dyDescent="0.2">
      <c r="A647" s="95">
        <v>628</v>
      </c>
      <c r="B647" s="25" t="s">
        <v>238</v>
      </c>
      <c r="C647" s="99" t="s">
        <v>15</v>
      </c>
      <c r="D647" s="99" t="s">
        <v>15</v>
      </c>
      <c r="E647" s="99" t="s">
        <v>15</v>
      </c>
      <c r="F647" s="99" t="s">
        <v>15</v>
      </c>
      <c r="G647" s="99" t="s">
        <v>15</v>
      </c>
      <c r="H647" s="99" t="s">
        <v>15</v>
      </c>
      <c r="I647" s="99" t="s">
        <v>15</v>
      </c>
      <c r="J647" s="99" t="s">
        <v>15</v>
      </c>
      <c r="K647" s="99" t="s">
        <v>15</v>
      </c>
      <c r="L647" s="99" t="s">
        <v>15</v>
      </c>
      <c r="M647" s="99" t="s">
        <v>15</v>
      </c>
      <c r="N647" s="96">
        <v>628</v>
      </c>
    </row>
    <row r="648" spans="1:14" ht="14.1" customHeight="1" x14ac:dyDescent="0.2">
      <c r="A648" s="95">
        <v>629</v>
      </c>
      <c r="B648" s="17" t="s">
        <v>164</v>
      </c>
      <c r="C648" s="58">
        <f t="shared" ref="C648:M648" si="623">SUM(C650,C651,C652,C653)</f>
        <v>-134.87079839</v>
      </c>
      <c r="D648" s="58">
        <f t="shared" si="623"/>
        <v>-60.955864390000002</v>
      </c>
      <c r="E648" s="58">
        <f t="shared" si="623"/>
        <v>-12.178685999999999</v>
      </c>
      <c r="F648" s="58">
        <f t="shared" si="623"/>
        <v>-0.78681200000000029</v>
      </c>
      <c r="G648" s="58">
        <f t="shared" si="623"/>
        <v>-60.949436000000006</v>
      </c>
      <c r="H648" s="58">
        <f t="shared" si="623"/>
        <v>23.998475139999996</v>
      </c>
      <c r="I648" s="58">
        <f t="shared" si="623"/>
        <v>83.777514909999994</v>
      </c>
      <c r="J648" s="58">
        <f t="shared" si="623"/>
        <v>4.4245260100000001</v>
      </c>
      <c r="K648" s="58">
        <f t="shared" si="623"/>
        <v>-27.098105620000002</v>
      </c>
      <c r="L648" s="58">
        <f t="shared" si="623"/>
        <v>-37.10546016</v>
      </c>
      <c r="M648" s="58">
        <f t="shared" si="623"/>
        <v>12.045902370000002</v>
      </c>
      <c r="N648" s="96">
        <v>629</v>
      </c>
    </row>
    <row r="649" spans="1:14" ht="12.75" customHeight="1" x14ac:dyDescent="0.2">
      <c r="A649" s="95">
        <v>630</v>
      </c>
      <c r="B649" s="29" t="s">
        <v>228</v>
      </c>
      <c r="C649" s="99" t="s">
        <v>15</v>
      </c>
      <c r="D649" s="99" t="s">
        <v>15</v>
      </c>
      <c r="E649" s="99" t="s">
        <v>15</v>
      </c>
      <c r="F649" s="99" t="s">
        <v>15</v>
      </c>
      <c r="G649" s="99" t="s">
        <v>15</v>
      </c>
      <c r="H649" s="99" t="s">
        <v>15</v>
      </c>
      <c r="I649" s="99" t="s">
        <v>15</v>
      </c>
      <c r="J649" s="99" t="s">
        <v>15</v>
      </c>
      <c r="K649" s="99" t="s">
        <v>15</v>
      </c>
      <c r="L649" s="99" t="s">
        <v>15</v>
      </c>
      <c r="M649" s="99" t="s">
        <v>15</v>
      </c>
      <c r="N649" s="96">
        <v>630</v>
      </c>
    </row>
    <row r="650" spans="1:14" ht="12.75" customHeight="1" x14ac:dyDescent="0.2">
      <c r="A650" s="95">
        <v>631</v>
      </c>
      <c r="B650" s="29" t="s">
        <v>229</v>
      </c>
      <c r="C650" s="98">
        <f t="shared" ref="C650:C652" si="624">SUM(D650,E650,F650,G650)</f>
        <v>0</v>
      </c>
      <c r="D650" s="98">
        <v>0</v>
      </c>
      <c r="E650" s="98">
        <v>0</v>
      </c>
      <c r="F650" s="98">
        <v>0</v>
      </c>
      <c r="G650" s="98">
        <v>0</v>
      </c>
      <c r="H650" s="98">
        <f t="shared" ref="H650:H652" si="625">SUM(I650,J650,K650,L650)</f>
        <v>0</v>
      </c>
      <c r="I650" s="98">
        <v>0</v>
      </c>
      <c r="J650" s="98">
        <v>0</v>
      </c>
      <c r="K650" s="98">
        <v>0</v>
      </c>
      <c r="L650" s="98">
        <v>0</v>
      </c>
      <c r="M650" s="98">
        <v>0</v>
      </c>
      <c r="N650" s="96">
        <v>631</v>
      </c>
    </row>
    <row r="651" spans="1:14" ht="12.75" customHeight="1" x14ac:dyDescent="0.2">
      <c r="A651" s="95">
        <v>632</v>
      </c>
      <c r="B651" s="29" t="s">
        <v>230</v>
      </c>
      <c r="C651" s="98">
        <f t="shared" si="624"/>
        <v>-116.75287600000001</v>
      </c>
      <c r="D651" s="98">
        <v>-43.885725000000001</v>
      </c>
      <c r="E651" s="98">
        <v>-9.0713200000000001</v>
      </c>
      <c r="F651" s="98">
        <v>-1.6213150000000001</v>
      </c>
      <c r="G651" s="98">
        <v>-62.174516000000004</v>
      </c>
      <c r="H651" s="98">
        <f t="shared" si="625"/>
        <v>17.529370649999997</v>
      </c>
      <c r="I651" s="98">
        <v>82.334604909999996</v>
      </c>
      <c r="J651" s="98">
        <v>3.8589466100000003</v>
      </c>
      <c r="K651" s="98">
        <v>-23.266424900000001</v>
      </c>
      <c r="L651" s="98">
        <v>-45.397755969999999</v>
      </c>
      <c r="M651" s="98">
        <v>20.530100900000001</v>
      </c>
      <c r="N651" s="96">
        <v>632</v>
      </c>
    </row>
    <row r="652" spans="1:14" ht="12.75" customHeight="1" x14ac:dyDescent="0.2">
      <c r="A652" s="95">
        <v>633</v>
      </c>
      <c r="B652" s="29" t="s">
        <v>231</v>
      </c>
      <c r="C652" s="98">
        <f t="shared" si="624"/>
        <v>1.8930776099999997</v>
      </c>
      <c r="D652" s="98">
        <v>-3.76813939</v>
      </c>
      <c r="E652" s="98">
        <v>5.5306340000000001</v>
      </c>
      <c r="F652" s="98">
        <v>-5.3594970000000002</v>
      </c>
      <c r="G652" s="98">
        <v>5.4900799999999998</v>
      </c>
      <c r="H652" s="98">
        <f t="shared" si="625"/>
        <v>4.6973044899999996</v>
      </c>
      <c r="I652" s="98">
        <v>-2.2745899999999999</v>
      </c>
      <c r="J652" s="98">
        <v>1.9783793999999999</v>
      </c>
      <c r="K652" s="98">
        <v>-3.1991807200000002</v>
      </c>
      <c r="L652" s="98">
        <v>8.19269581</v>
      </c>
      <c r="M652" s="98">
        <v>-8.3596985299999993</v>
      </c>
      <c r="N652" s="96">
        <v>633</v>
      </c>
    </row>
    <row r="653" spans="1:14" ht="12.75" customHeight="1" x14ac:dyDescent="0.2">
      <c r="A653" s="95">
        <v>634</v>
      </c>
      <c r="B653" s="29" t="s">
        <v>232</v>
      </c>
      <c r="C653" s="98">
        <f t="shared" ref="C653:M653" si="626">SUM(C654,C655)</f>
        <v>-20.010999999999999</v>
      </c>
      <c r="D653" s="98">
        <f t="shared" si="626"/>
        <v>-13.302</v>
      </c>
      <c r="E653" s="98">
        <f t="shared" si="626"/>
        <v>-8.6379999999999999</v>
      </c>
      <c r="F653" s="98">
        <f t="shared" si="626"/>
        <v>6.194</v>
      </c>
      <c r="G653" s="98">
        <f t="shared" si="626"/>
        <v>-4.2649999999999997</v>
      </c>
      <c r="H653" s="98">
        <f t="shared" si="626"/>
        <v>1.7717999999999996</v>
      </c>
      <c r="I653" s="98">
        <f t="shared" si="626"/>
        <v>3.7174999999999998</v>
      </c>
      <c r="J653" s="98">
        <f t="shared" si="626"/>
        <v>-1.4128000000000001</v>
      </c>
      <c r="K653" s="98">
        <f t="shared" si="626"/>
        <v>-0.63249999999999995</v>
      </c>
      <c r="L653" s="98">
        <f t="shared" si="626"/>
        <v>9.9599999999999994E-2</v>
      </c>
      <c r="M653" s="98">
        <f t="shared" si="626"/>
        <v>-0.1245</v>
      </c>
      <c r="N653" s="96">
        <v>634</v>
      </c>
    </row>
    <row r="654" spans="1:14" ht="12.75" customHeight="1" x14ac:dyDescent="0.2">
      <c r="A654" s="95">
        <v>635</v>
      </c>
      <c r="B654" s="25" t="s">
        <v>233</v>
      </c>
      <c r="C654" s="99" t="s">
        <v>15</v>
      </c>
      <c r="D654" s="99" t="s">
        <v>15</v>
      </c>
      <c r="E654" s="99" t="s">
        <v>15</v>
      </c>
      <c r="F654" s="99" t="s">
        <v>15</v>
      </c>
      <c r="G654" s="99" t="s">
        <v>15</v>
      </c>
      <c r="H654" s="99" t="s">
        <v>15</v>
      </c>
      <c r="I654" s="99" t="s">
        <v>15</v>
      </c>
      <c r="J654" s="99" t="s">
        <v>15</v>
      </c>
      <c r="K654" s="99" t="s">
        <v>15</v>
      </c>
      <c r="L654" s="99" t="s">
        <v>15</v>
      </c>
      <c r="M654" s="99" t="s">
        <v>15</v>
      </c>
      <c r="N654" s="96">
        <v>635</v>
      </c>
    </row>
    <row r="655" spans="1:14" ht="12.75" customHeight="1" x14ac:dyDescent="0.2">
      <c r="A655" s="95">
        <v>636</v>
      </c>
      <c r="B655" s="25" t="s">
        <v>234</v>
      </c>
      <c r="C655" s="98">
        <f t="shared" ref="C655" si="627">SUM(D655,E655,F655,G655)</f>
        <v>-20.010999999999999</v>
      </c>
      <c r="D655" s="99">
        <v>-13.302</v>
      </c>
      <c r="E655" s="99">
        <v>-8.6379999999999999</v>
      </c>
      <c r="F655" s="99">
        <v>6.194</v>
      </c>
      <c r="G655" s="99">
        <v>-4.2649999999999997</v>
      </c>
      <c r="H655" s="98">
        <f t="shared" ref="H655" si="628">SUM(I655,J655,K655,L655)</f>
        <v>1.7717999999999996</v>
      </c>
      <c r="I655" s="99">
        <v>3.7174999999999998</v>
      </c>
      <c r="J655" s="99">
        <v>-1.4128000000000001</v>
      </c>
      <c r="K655" s="99">
        <v>-0.63249999999999995</v>
      </c>
      <c r="L655" s="99">
        <v>9.9599999999999994E-2</v>
      </c>
      <c r="M655" s="99">
        <v>-0.1245</v>
      </c>
      <c r="N655" s="96">
        <v>636</v>
      </c>
    </row>
    <row r="656" spans="1:14" ht="12.75" customHeight="1" x14ac:dyDescent="0.2">
      <c r="A656" s="95">
        <v>637</v>
      </c>
      <c r="B656" s="25" t="s">
        <v>235</v>
      </c>
      <c r="C656" s="98">
        <f t="shared" ref="C656:M656" si="629">SUM(C657,C658)</f>
        <v>0</v>
      </c>
      <c r="D656" s="98">
        <f t="shared" si="629"/>
        <v>0</v>
      </c>
      <c r="E656" s="98">
        <f t="shared" si="629"/>
        <v>0</v>
      </c>
      <c r="F656" s="98">
        <f t="shared" si="629"/>
        <v>0</v>
      </c>
      <c r="G656" s="98">
        <f t="shared" si="629"/>
        <v>0</v>
      </c>
      <c r="H656" s="98">
        <f t="shared" si="629"/>
        <v>0</v>
      </c>
      <c r="I656" s="98">
        <f t="shared" si="629"/>
        <v>0</v>
      </c>
      <c r="J656" s="98">
        <f t="shared" si="629"/>
        <v>0</v>
      </c>
      <c r="K656" s="98">
        <f t="shared" si="629"/>
        <v>0</v>
      </c>
      <c r="L656" s="98">
        <f t="shared" si="629"/>
        <v>0</v>
      </c>
      <c r="M656" s="98">
        <f t="shared" si="629"/>
        <v>0</v>
      </c>
      <c r="N656" s="96">
        <v>637</v>
      </c>
    </row>
    <row r="657" spans="1:14" ht="12.75" customHeight="1" x14ac:dyDescent="0.2">
      <c r="A657" s="95">
        <v>638</v>
      </c>
      <c r="B657" s="27" t="s">
        <v>236</v>
      </c>
      <c r="C657" s="99" t="s">
        <v>15</v>
      </c>
      <c r="D657" s="99" t="s">
        <v>15</v>
      </c>
      <c r="E657" s="99" t="s">
        <v>15</v>
      </c>
      <c r="F657" s="99" t="s">
        <v>15</v>
      </c>
      <c r="G657" s="99" t="s">
        <v>15</v>
      </c>
      <c r="H657" s="99" t="s">
        <v>15</v>
      </c>
      <c r="I657" s="99" t="s">
        <v>15</v>
      </c>
      <c r="J657" s="99" t="s">
        <v>15</v>
      </c>
      <c r="K657" s="99" t="s">
        <v>15</v>
      </c>
      <c r="L657" s="99" t="s">
        <v>15</v>
      </c>
      <c r="M657" s="99" t="s">
        <v>15</v>
      </c>
      <c r="N657" s="96">
        <v>638</v>
      </c>
    </row>
    <row r="658" spans="1:14" ht="12.75" customHeight="1" x14ac:dyDescent="0.2">
      <c r="A658" s="95">
        <v>639</v>
      </c>
      <c r="B658" s="27" t="s">
        <v>237</v>
      </c>
      <c r="C658" s="99" t="s">
        <v>15</v>
      </c>
      <c r="D658" s="99" t="s">
        <v>15</v>
      </c>
      <c r="E658" s="99" t="s">
        <v>15</v>
      </c>
      <c r="F658" s="99" t="s">
        <v>15</v>
      </c>
      <c r="G658" s="99" t="s">
        <v>15</v>
      </c>
      <c r="H658" s="99" t="s">
        <v>15</v>
      </c>
      <c r="I658" s="99" t="s">
        <v>15</v>
      </c>
      <c r="J658" s="99" t="s">
        <v>15</v>
      </c>
      <c r="K658" s="99" t="s">
        <v>15</v>
      </c>
      <c r="L658" s="99" t="s">
        <v>15</v>
      </c>
      <c r="M658" s="99" t="s">
        <v>15</v>
      </c>
      <c r="N658" s="96">
        <v>639</v>
      </c>
    </row>
    <row r="659" spans="1:14" ht="12.75" customHeight="1" x14ac:dyDescent="0.2">
      <c r="A659" s="95">
        <v>640</v>
      </c>
      <c r="B659" s="25" t="s">
        <v>238</v>
      </c>
      <c r="C659" s="99" t="s">
        <v>15</v>
      </c>
      <c r="D659" s="99" t="s">
        <v>15</v>
      </c>
      <c r="E659" s="99" t="s">
        <v>15</v>
      </c>
      <c r="F659" s="99" t="s">
        <v>15</v>
      </c>
      <c r="G659" s="99" t="s">
        <v>15</v>
      </c>
      <c r="H659" s="99" t="s">
        <v>15</v>
      </c>
      <c r="I659" s="99" t="s">
        <v>15</v>
      </c>
      <c r="J659" s="99" t="s">
        <v>15</v>
      </c>
      <c r="K659" s="99" t="s">
        <v>15</v>
      </c>
      <c r="L659" s="99" t="s">
        <v>15</v>
      </c>
      <c r="M659" s="99" t="s">
        <v>15</v>
      </c>
      <c r="N659" s="96">
        <v>640</v>
      </c>
    </row>
    <row r="660" spans="1:14" ht="14.1" customHeight="1" x14ac:dyDescent="0.2">
      <c r="A660" s="95">
        <v>641</v>
      </c>
      <c r="B660" s="22" t="s">
        <v>239</v>
      </c>
      <c r="C660" s="97">
        <f t="shared" ref="C660" si="630">SUM(C661)-SUM(C662)</f>
        <v>799.93044653000004</v>
      </c>
      <c r="D660" s="97">
        <f t="shared" ref="D660" si="631">SUM(D661)-SUM(D662)</f>
        <v>-199.68202397000027</v>
      </c>
      <c r="E660" s="97">
        <f t="shared" ref="E660:M660" si="632">SUM(E661)-SUM(E662)</f>
        <v>991.98310272999993</v>
      </c>
      <c r="F660" s="97">
        <f t="shared" si="632"/>
        <v>518.61516149999989</v>
      </c>
      <c r="G660" s="97">
        <f t="shared" si="632"/>
        <v>-510.98579372999961</v>
      </c>
      <c r="H660" s="97">
        <f t="shared" si="632"/>
        <v>-1588.9751821799973</v>
      </c>
      <c r="I660" s="97">
        <f t="shared" si="632"/>
        <v>186.88315627000145</v>
      </c>
      <c r="J660" s="97">
        <f t="shared" si="632"/>
        <v>-392.64043450999975</v>
      </c>
      <c r="K660" s="97">
        <f t="shared" si="632"/>
        <v>-652.83967645999996</v>
      </c>
      <c r="L660" s="97">
        <f t="shared" si="632"/>
        <v>-730.37822747999917</v>
      </c>
      <c r="M660" s="97">
        <f t="shared" si="632"/>
        <v>347.31101767999991</v>
      </c>
      <c r="N660" s="96">
        <v>641</v>
      </c>
    </row>
    <row r="661" spans="1:14" ht="14.1" customHeight="1" x14ac:dyDescent="0.2">
      <c r="A661" s="95">
        <v>642</v>
      </c>
      <c r="B661" s="17" t="s">
        <v>163</v>
      </c>
      <c r="C661" s="98">
        <f t="shared" ref="C661:M661" si="633">SUM(C664,C667,C715,C766,C796,C841)</f>
        <v>229.68785052999979</v>
      </c>
      <c r="D661" s="98">
        <f t="shared" si="633"/>
        <v>-1064.13617497</v>
      </c>
      <c r="E661" s="98">
        <f t="shared" si="633"/>
        <v>501.6615637299999</v>
      </c>
      <c r="F661" s="98">
        <f t="shared" si="633"/>
        <v>-305.59524050000005</v>
      </c>
      <c r="G661" s="98">
        <f t="shared" si="633"/>
        <v>1097.75770227</v>
      </c>
      <c r="H661" s="98">
        <f t="shared" si="633"/>
        <v>-1402.7461046299973</v>
      </c>
      <c r="I661" s="98">
        <f t="shared" si="633"/>
        <v>823.0616742800014</v>
      </c>
      <c r="J661" s="98">
        <f t="shared" si="633"/>
        <v>966.14076423000029</v>
      </c>
      <c r="K661" s="98">
        <f t="shared" si="633"/>
        <v>-2071.21690356</v>
      </c>
      <c r="L661" s="98">
        <f t="shared" si="633"/>
        <v>-1120.7316395799994</v>
      </c>
      <c r="M661" s="98">
        <f t="shared" si="633"/>
        <v>-446.32415338999994</v>
      </c>
      <c r="N661" s="96">
        <v>642</v>
      </c>
    </row>
    <row r="662" spans="1:14" ht="14.1" customHeight="1" x14ac:dyDescent="0.2">
      <c r="A662" s="95">
        <v>643</v>
      </c>
      <c r="B662" s="17" t="s">
        <v>164</v>
      </c>
      <c r="C662" s="98">
        <f t="shared" ref="C662:M662" si="634">SUM(C665,C690,C740,C781,C818,C864,C888)</f>
        <v>-570.24259600000028</v>
      </c>
      <c r="D662" s="98">
        <f t="shared" si="634"/>
        <v>-864.45415099999968</v>
      </c>
      <c r="E662" s="98">
        <f t="shared" si="634"/>
        <v>-490.32153900000003</v>
      </c>
      <c r="F662" s="98">
        <f t="shared" si="634"/>
        <v>-824.21040199999993</v>
      </c>
      <c r="G662" s="98">
        <f t="shared" si="634"/>
        <v>1608.7434959999996</v>
      </c>
      <c r="H662" s="98">
        <f t="shared" si="634"/>
        <v>186.22907755000003</v>
      </c>
      <c r="I662" s="98">
        <f t="shared" si="634"/>
        <v>636.17851800999995</v>
      </c>
      <c r="J662" s="98">
        <f t="shared" si="634"/>
        <v>1358.78119874</v>
      </c>
      <c r="K662" s="98">
        <f t="shared" si="634"/>
        <v>-1418.3772271</v>
      </c>
      <c r="L662" s="98">
        <f t="shared" si="634"/>
        <v>-390.35341210000024</v>
      </c>
      <c r="M662" s="98">
        <f t="shared" si="634"/>
        <v>-793.63517106999984</v>
      </c>
      <c r="N662" s="96">
        <v>643</v>
      </c>
    </row>
    <row r="663" spans="1:14" ht="12.75" customHeight="1" x14ac:dyDescent="0.2">
      <c r="A663" s="95">
        <v>644</v>
      </c>
      <c r="B663" s="29" t="s">
        <v>240</v>
      </c>
      <c r="C663" s="58">
        <f t="shared" ref="C663" si="635">SUM(C664)-SUM(C665)</f>
        <v>0</v>
      </c>
      <c r="D663" s="58">
        <f t="shared" ref="D663" si="636">SUM(D664)-SUM(D665)</f>
        <v>0</v>
      </c>
      <c r="E663" s="58">
        <f t="shared" ref="E663:M663" si="637">SUM(E664)-SUM(E665)</f>
        <v>0</v>
      </c>
      <c r="F663" s="58">
        <f t="shared" si="637"/>
        <v>0</v>
      </c>
      <c r="G663" s="58">
        <f t="shared" si="637"/>
        <v>0</v>
      </c>
      <c r="H663" s="58">
        <f t="shared" si="637"/>
        <v>0</v>
      </c>
      <c r="I663" s="58">
        <f t="shared" si="637"/>
        <v>0</v>
      </c>
      <c r="J663" s="58">
        <f t="shared" si="637"/>
        <v>0</v>
      </c>
      <c r="K663" s="58">
        <f t="shared" si="637"/>
        <v>0</v>
      </c>
      <c r="L663" s="58">
        <f t="shared" si="637"/>
        <v>0</v>
      </c>
      <c r="M663" s="58">
        <f t="shared" si="637"/>
        <v>0</v>
      </c>
      <c r="N663" s="96">
        <v>644</v>
      </c>
    </row>
    <row r="664" spans="1:14" ht="12.75" customHeight="1" x14ac:dyDescent="0.2">
      <c r="A664" s="95">
        <v>645</v>
      </c>
      <c r="B664" s="30" t="s">
        <v>163</v>
      </c>
      <c r="C664" s="99" t="s">
        <v>15</v>
      </c>
      <c r="D664" s="99" t="s">
        <v>15</v>
      </c>
      <c r="E664" s="99" t="s">
        <v>15</v>
      </c>
      <c r="F664" s="99" t="s">
        <v>15</v>
      </c>
      <c r="G664" s="99" t="s">
        <v>15</v>
      </c>
      <c r="H664" s="99" t="s">
        <v>15</v>
      </c>
      <c r="I664" s="99" t="s">
        <v>15</v>
      </c>
      <c r="J664" s="99" t="s">
        <v>15</v>
      </c>
      <c r="K664" s="99" t="s">
        <v>15</v>
      </c>
      <c r="L664" s="99" t="s">
        <v>15</v>
      </c>
      <c r="M664" s="99" t="s">
        <v>15</v>
      </c>
      <c r="N664" s="96">
        <v>645</v>
      </c>
    </row>
    <row r="665" spans="1:14" ht="12.75" customHeight="1" x14ac:dyDescent="0.2">
      <c r="A665" s="95">
        <v>646</v>
      </c>
      <c r="B665" s="30" t="s">
        <v>164</v>
      </c>
      <c r="C665" s="99" t="s">
        <v>15</v>
      </c>
      <c r="D665" s="99" t="s">
        <v>15</v>
      </c>
      <c r="E665" s="99" t="s">
        <v>15</v>
      </c>
      <c r="F665" s="99" t="s">
        <v>15</v>
      </c>
      <c r="G665" s="99" t="s">
        <v>15</v>
      </c>
      <c r="H665" s="99" t="s">
        <v>15</v>
      </c>
      <c r="I665" s="99" t="s">
        <v>15</v>
      </c>
      <c r="J665" s="99" t="s">
        <v>15</v>
      </c>
      <c r="K665" s="99" t="s">
        <v>15</v>
      </c>
      <c r="L665" s="99" t="s">
        <v>15</v>
      </c>
      <c r="M665" s="99" t="s">
        <v>15</v>
      </c>
      <c r="N665" s="96">
        <v>646</v>
      </c>
    </row>
    <row r="666" spans="1:14" ht="12.75" customHeight="1" x14ac:dyDescent="0.2">
      <c r="A666" s="95">
        <v>647</v>
      </c>
      <c r="B666" s="29" t="s">
        <v>241</v>
      </c>
      <c r="C666" s="58">
        <f t="shared" ref="C666:M666" si="638">SUM(C667)-SUM(C690)</f>
        <v>131.44303614999967</v>
      </c>
      <c r="D666" s="58">
        <f t="shared" si="638"/>
        <v>-1103.98024085</v>
      </c>
      <c r="E666" s="58">
        <f t="shared" si="638"/>
        <v>496.04215399999987</v>
      </c>
      <c r="F666" s="58">
        <f t="shared" si="638"/>
        <v>657.94375099999979</v>
      </c>
      <c r="G666" s="58">
        <f t="shared" si="638"/>
        <v>81.437372000000323</v>
      </c>
      <c r="H666" s="58">
        <f t="shared" si="638"/>
        <v>1077.9011417700015</v>
      </c>
      <c r="I666" s="58">
        <f t="shared" si="638"/>
        <v>1370.9704879200015</v>
      </c>
      <c r="J666" s="58">
        <f t="shared" si="638"/>
        <v>591.88686110000003</v>
      </c>
      <c r="K666" s="58">
        <f t="shared" si="638"/>
        <v>-22.905870530000016</v>
      </c>
      <c r="L666" s="58">
        <f t="shared" si="638"/>
        <v>-862.05033672000002</v>
      </c>
      <c r="M666" s="58">
        <f t="shared" si="638"/>
        <v>-467.81167743000003</v>
      </c>
      <c r="N666" s="96">
        <v>647</v>
      </c>
    </row>
    <row r="667" spans="1:14" ht="14.1" customHeight="1" x14ac:dyDescent="0.2">
      <c r="A667" s="95">
        <v>648</v>
      </c>
      <c r="B667" s="30" t="s">
        <v>163</v>
      </c>
      <c r="C667" s="58">
        <f t="shared" ref="C667:M667" si="639">SUM(C671,C674,C678,C681)</f>
        <v>1559.01158115</v>
      </c>
      <c r="D667" s="58">
        <f t="shared" si="639"/>
        <v>-523.21062985000003</v>
      </c>
      <c r="E667" s="58">
        <f t="shared" si="639"/>
        <v>322.69471199999992</v>
      </c>
      <c r="F667" s="58">
        <f t="shared" si="639"/>
        <v>357.8482679999999</v>
      </c>
      <c r="G667" s="58">
        <f t="shared" si="639"/>
        <v>1401.6792310000001</v>
      </c>
      <c r="H667" s="58">
        <f t="shared" si="639"/>
        <v>1103.1467531400017</v>
      </c>
      <c r="I667" s="58">
        <f t="shared" si="639"/>
        <v>1430.2971252600014</v>
      </c>
      <c r="J667" s="58">
        <f t="shared" si="639"/>
        <v>1707.3404849100002</v>
      </c>
      <c r="K667" s="58">
        <f t="shared" si="639"/>
        <v>-520.43789452999999</v>
      </c>
      <c r="L667" s="58">
        <f t="shared" si="639"/>
        <v>-1514.0529624999999</v>
      </c>
      <c r="M667" s="58">
        <f t="shared" si="639"/>
        <v>-175.05383937000002</v>
      </c>
      <c r="N667" s="96">
        <v>648</v>
      </c>
    </row>
    <row r="668" spans="1:14" ht="12.75" customHeight="1" x14ac:dyDescent="0.2">
      <c r="A668" s="95">
        <v>649</v>
      </c>
      <c r="B668" s="25" t="s">
        <v>242</v>
      </c>
      <c r="C668" s="98">
        <f t="shared" ref="C668:M668" si="640">SUM(C669,C670)</f>
        <v>0</v>
      </c>
      <c r="D668" s="98">
        <f t="shared" si="640"/>
        <v>0</v>
      </c>
      <c r="E668" s="98">
        <f t="shared" si="640"/>
        <v>0</v>
      </c>
      <c r="F668" s="98">
        <f t="shared" si="640"/>
        <v>0</v>
      </c>
      <c r="G668" s="98">
        <f t="shared" si="640"/>
        <v>0</v>
      </c>
      <c r="H668" s="98">
        <f t="shared" si="640"/>
        <v>0</v>
      </c>
      <c r="I668" s="98">
        <f t="shared" si="640"/>
        <v>0</v>
      </c>
      <c r="J668" s="98">
        <f t="shared" si="640"/>
        <v>0</v>
      </c>
      <c r="K668" s="98">
        <f t="shared" si="640"/>
        <v>0</v>
      </c>
      <c r="L668" s="98">
        <f t="shared" si="640"/>
        <v>0</v>
      </c>
      <c r="M668" s="98">
        <f t="shared" si="640"/>
        <v>0</v>
      </c>
      <c r="N668" s="96">
        <v>649</v>
      </c>
    </row>
    <row r="669" spans="1:14" ht="12.75" customHeight="1" x14ac:dyDescent="0.2">
      <c r="A669" s="95">
        <v>650</v>
      </c>
      <c r="B669" s="27" t="s">
        <v>243</v>
      </c>
      <c r="C669" s="99" t="s">
        <v>15</v>
      </c>
      <c r="D669" s="99" t="s">
        <v>15</v>
      </c>
      <c r="E669" s="99" t="s">
        <v>15</v>
      </c>
      <c r="F669" s="99" t="s">
        <v>15</v>
      </c>
      <c r="G669" s="99" t="s">
        <v>15</v>
      </c>
      <c r="H669" s="99" t="s">
        <v>15</v>
      </c>
      <c r="I669" s="99" t="s">
        <v>15</v>
      </c>
      <c r="J669" s="99" t="s">
        <v>15</v>
      </c>
      <c r="K669" s="99" t="s">
        <v>15</v>
      </c>
      <c r="L669" s="99" t="s">
        <v>15</v>
      </c>
      <c r="M669" s="99" t="s">
        <v>15</v>
      </c>
      <c r="N669" s="96">
        <v>650</v>
      </c>
    </row>
    <row r="670" spans="1:14" ht="12.75" customHeight="1" x14ac:dyDescent="0.2">
      <c r="A670" s="95">
        <v>651</v>
      </c>
      <c r="B670" s="27" t="s">
        <v>244</v>
      </c>
      <c r="C670" s="99" t="s">
        <v>15</v>
      </c>
      <c r="D670" s="99" t="s">
        <v>15</v>
      </c>
      <c r="E670" s="99" t="s">
        <v>15</v>
      </c>
      <c r="F670" s="99" t="s">
        <v>15</v>
      </c>
      <c r="G670" s="99" t="s">
        <v>15</v>
      </c>
      <c r="H670" s="99" t="s">
        <v>15</v>
      </c>
      <c r="I670" s="99" t="s">
        <v>15</v>
      </c>
      <c r="J670" s="99" t="s">
        <v>15</v>
      </c>
      <c r="K670" s="99" t="s">
        <v>15</v>
      </c>
      <c r="L670" s="99" t="s">
        <v>15</v>
      </c>
      <c r="M670" s="99" t="s">
        <v>15</v>
      </c>
      <c r="N670" s="96">
        <v>651</v>
      </c>
    </row>
    <row r="671" spans="1:14" ht="12.75" customHeight="1" x14ac:dyDescent="0.2">
      <c r="A671" s="95">
        <v>652</v>
      </c>
      <c r="B671" s="25" t="s">
        <v>245</v>
      </c>
      <c r="C671" s="98">
        <f t="shared" ref="C671:M671" si="641">SUM(C672,C673)</f>
        <v>0</v>
      </c>
      <c r="D671" s="98">
        <f t="shared" si="641"/>
        <v>0</v>
      </c>
      <c r="E671" s="98">
        <f t="shared" si="641"/>
        <v>0</v>
      </c>
      <c r="F671" s="98">
        <f t="shared" si="641"/>
        <v>0</v>
      </c>
      <c r="G671" s="98">
        <f t="shared" si="641"/>
        <v>0</v>
      </c>
      <c r="H671" s="98">
        <f t="shared" si="641"/>
        <v>0</v>
      </c>
      <c r="I671" s="98">
        <f t="shared" si="641"/>
        <v>0</v>
      </c>
      <c r="J671" s="98">
        <f t="shared" si="641"/>
        <v>0</v>
      </c>
      <c r="K671" s="98">
        <f t="shared" si="641"/>
        <v>0</v>
      </c>
      <c r="L671" s="98">
        <f t="shared" si="641"/>
        <v>0</v>
      </c>
      <c r="M671" s="98">
        <f t="shared" si="641"/>
        <v>0</v>
      </c>
      <c r="N671" s="96">
        <v>652</v>
      </c>
    </row>
    <row r="672" spans="1:14" ht="12.75" customHeight="1" x14ac:dyDescent="0.2">
      <c r="A672" s="95">
        <v>653</v>
      </c>
      <c r="B672" s="27" t="s">
        <v>246</v>
      </c>
      <c r="C672" s="99" t="s">
        <v>15</v>
      </c>
      <c r="D672" s="99" t="s">
        <v>15</v>
      </c>
      <c r="E672" s="99" t="s">
        <v>15</v>
      </c>
      <c r="F672" s="99" t="s">
        <v>15</v>
      </c>
      <c r="G672" s="99" t="s">
        <v>15</v>
      </c>
      <c r="H672" s="99" t="s">
        <v>15</v>
      </c>
      <c r="I672" s="99" t="s">
        <v>15</v>
      </c>
      <c r="J672" s="99" t="s">
        <v>15</v>
      </c>
      <c r="K672" s="99" t="s">
        <v>15</v>
      </c>
      <c r="L672" s="99" t="s">
        <v>15</v>
      </c>
      <c r="M672" s="99" t="s">
        <v>15</v>
      </c>
      <c r="N672" s="96">
        <v>653</v>
      </c>
    </row>
    <row r="673" spans="1:14" ht="12.75" customHeight="1" x14ac:dyDescent="0.2">
      <c r="A673" s="95">
        <v>654</v>
      </c>
      <c r="B673" s="27" t="s">
        <v>247</v>
      </c>
      <c r="C673" s="99" t="s">
        <v>15</v>
      </c>
      <c r="D673" s="99" t="s">
        <v>15</v>
      </c>
      <c r="E673" s="99" t="s">
        <v>15</v>
      </c>
      <c r="F673" s="99" t="s">
        <v>15</v>
      </c>
      <c r="G673" s="99" t="s">
        <v>15</v>
      </c>
      <c r="H673" s="99" t="s">
        <v>15</v>
      </c>
      <c r="I673" s="99" t="s">
        <v>15</v>
      </c>
      <c r="J673" s="99" t="s">
        <v>15</v>
      </c>
      <c r="K673" s="99" t="s">
        <v>15</v>
      </c>
      <c r="L673" s="99" t="s">
        <v>15</v>
      </c>
      <c r="M673" s="99" t="s">
        <v>15</v>
      </c>
      <c r="N673" s="96">
        <v>654</v>
      </c>
    </row>
    <row r="674" spans="1:14" ht="12.75" customHeight="1" x14ac:dyDescent="0.2">
      <c r="A674" s="95">
        <v>655</v>
      </c>
      <c r="B674" s="25" t="s">
        <v>248</v>
      </c>
      <c r="C674" s="98">
        <f t="shared" ref="C674:M674" si="642">SUM(C676,C677)</f>
        <v>1318.6350210000001</v>
      </c>
      <c r="D674" s="98">
        <f t="shared" si="642"/>
        <v>-687.49278900000002</v>
      </c>
      <c r="E674" s="98">
        <f t="shared" si="642"/>
        <v>99.379531999999983</v>
      </c>
      <c r="F674" s="98">
        <f t="shared" si="642"/>
        <v>592.98313299999995</v>
      </c>
      <c r="G674" s="98">
        <f t="shared" si="642"/>
        <v>1313.7651450000001</v>
      </c>
      <c r="H674" s="98">
        <f t="shared" si="642"/>
        <v>254.07162751000166</v>
      </c>
      <c r="I674" s="98">
        <f t="shared" si="642"/>
        <v>1300.4209560800014</v>
      </c>
      <c r="J674" s="98">
        <f t="shared" si="642"/>
        <v>1148.3870810800001</v>
      </c>
      <c r="K674" s="98">
        <f t="shared" si="642"/>
        <v>-969.25270023000007</v>
      </c>
      <c r="L674" s="98">
        <f t="shared" si="642"/>
        <v>-1225.48370942</v>
      </c>
      <c r="M674" s="98">
        <f t="shared" si="642"/>
        <v>-77.915258969999996</v>
      </c>
      <c r="N674" s="96">
        <v>655</v>
      </c>
    </row>
    <row r="675" spans="1:14" ht="12.75" customHeight="1" x14ac:dyDescent="0.2">
      <c r="A675" s="95">
        <v>656</v>
      </c>
      <c r="B675" s="28" t="s">
        <v>249</v>
      </c>
      <c r="C675" s="99" t="s">
        <v>15</v>
      </c>
      <c r="D675" s="99" t="s">
        <v>15</v>
      </c>
      <c r="E675" s="99" t="s">
        <v>15</v>
      </c>
      <c r="F675" s="99" t="s">
        <v>15</v>
      </c>
      <c r="G675" s="99" t="s">
        <v>15</v>
      </c>
      <c r="H675" s="99" t="s">
        <v>15</v>
      </c>
      <c r="I675" s="99" t="s">
        <v>15</v>
      </c>
      <c r="J675" s="99" t="s">
        <v>15</v>
      </c>
      <c r="K675" s="99" t="s">
        <v>15</v>
      </c>
      <c r="L675" s="99" t="s">
        <v>15</v>
      </c>
      <c r="M675" s="99" t="s">
        <v>15</v>
      </c>
      <c r="N675" s="96">
        <v>656</v>
      </c>
    </row>
    <row r="676" spans="1:14" ht="12.75" customHeight="1" x14ac:dyDescent="0.2">
      <c r="A676" s="95">
        <v>657</v>
      </c>
      <c r="B676" s="27" t="s">
        <v>250</v>
      </c>
      <c r="C676" s="98">
        <f t="shared" ref="C676:C677" si="643">SUM(D676,E676,F676,G676)</f>
        <v>1129.022937</v>
      </c>
      <c r="D676" s="98">
        <v>-679.91966400000001</v>
      </c>
      <c r="E676" s="98">
        <v>138.40432299999998</v>
      </c>
      <c r="F676" s="98">
        <v>596.17313300000001</v>
      </c>
      <c r="G676" s="98">
        <v>1074.365145</v>
      </c>
      <c r="H676" s="98">
        <f t="shared" ref="H676:H677" si="644">SUM(I676,J676,K676,L676)</f>
        <v>432.63475231000166</v>
      </c>
      <c r="I676" s="98">
        <v>1301.7625629100014</v>
      </c>
      <c r="J676" s="98">
        <v>1194.1062070200001</v>
      </c>
      <c r="K676" s="98">
        <v>-932.93241519000003</v>
      </c>
      <c r="L676" s="98">
        <v>-1130.30160243</v>
      </c>
      <c r="M676" s="98">
        <v>-63.86825563</v>
      </c>
      <c r="N676" s="96">
        <v>657</v>
      </c>
    </row>
    <row r="677" spans="1:14" ht="12.75" customHeight="1" x14ac:dyDescent="0.2">
      <c r="A677" s="95">
        <v>658</v>
      </c>
      <c r="B677" s="27" t="s">
        <v>251</v>
      </c>
      <c r="C677" s="98">
        <f t="shared" si="643"/>
        <v>189.61208400000001</v>
      </c>
      <c r="D677" s="98">
        <v>-7.5731250000000001</v>
      </c>
      <c r="E677" s="98">
        <v>-39.024791</v>
      </c>
      <c r="F677" s="98">
        <v>-3.19</v>
      </c>
      <c r="G677" s="98">
        <v>239.4</v>
      </c>
      <c r="H677" s="98">
        <f t="shared" si="644"/>
        <v>-178.5631248</v>
      </c>
      <c r="I677" s="98">
        <v>-1.3416068300000004</v>
      </c>
      <c r="J677" s="98">
        <v>-45.719125939999998</v>
      </c>
      <c r="K677" s="98">
        <v>-36.320285040000002</v>
      </c>
      <c r="L677" s="98">
        <v>-95.182106989999994</v>
      </c>
      <c r="M677" s="98">
        <v>-14.04700334</v>
      </c>
      <c r="N677" s="96">
        <v>658</v>
      </c>
    </row>
    <row r="678" spans="1:14" ht="12.75" customHeight="1" x14ac:dyDescent="0.2">
      <c r="A678" s="95">
        <v>659</v>
      </c>
      <c r="B678" s="25" t="s">
        <v>252</v>
      </c>
      <c r="C678" s="98">
        <f t="shared" ref="C678:M678" si="645">SUM(C679,C680)</f>
        <v>3.9012961500000003</v>
      </c>
      <c r="D678" s="98">
        <f t="shared" si="645"/>
        <v>1.0094881499999999</v>
      </c>
      <c r="E678" s="98">
        <f t="shared" si="645"/>
        <v>-8.4867439999999998</v>
      </c>
      <c r="F678" s="98">
        <f t="shared" si="645"/>
        <v>62.487532999999999</v>
      </c>
      <c r="G678" s="98">
        <f t="shared" si="645"/>
        <v>-51.108981</v>
      </c>
      <c r="H678" s="98">
        <f t="shared" si="645"/>
        <v>2.7247283599999985</v>
      </c>
      <c r="I678" s="98">
        <f t="shared" si="645"/>
        <v>15.64398645</v>
      </c>
      <c r="J678" s="98">
        <f t="shared" si="645"/>
        <v>0.581484</v>
      </c>
      <c r="K678" s="98">
        <f t="shared" si="645"/>
        <v>-0.48298211000000002</v>
      </c>
      <c r="L678" s="98">
        <f t="shared" si="645"/>
        <v>-13.017759980000001</v>
      </c>
      <c r="M678" s="98">
        <f t="shared" si="645"/>
        <v>-26.095230999999998</v>
      </c>
      <c r="N678" s="96">
        <v>659</v>
      </c>
    </row>
    <row r="679" spans="1:14" ht="12.75" customHeight="1" x14ac:dyDescent="0.2">
      <c r="A679" s="95">
        <v>660</v>
      </c>
      <c r="B679" s="27" t="s">
        <v>253</v>
      </c>
      <c r="C679" s="98">
        <f t="shared" ref="C679:C680" si="646">SUM(D679,E679,F679,G679)</f>
        <v>0</v>
      </c>
      <c r="D679" s="98">
        <v>0</v>
      </c>
      <c r="E679" s="98">
        <v>0</v>
      </c>
      <c r="F679" s="98">
        <v>0</v>
      </c>
      <c r="G679" s="98">
        <v>0</v>
      </c>
      <c r="H679" s="98">
        <f t="shared" ref="H679:H680" si="647">SUM(I679,J679,K679,L679)</f>
        <v>0</v>
      </c>
      <c r="I679" s="98">
        <v>0</v>
      </c>
      <c r="J679" s="98">
        <v>0</v>
      </c>
      <c r="K679" s="98">
        <v>0</v>
      </c>
      <c r="L679" s="98">
        <v>0</v>
      </c>
      <c r="M679" s="98">
        <v>0</v>
      </c>
      <c r="N679" s="96">
        <v>660</v>
      </c>
    </row>
    <row r="680" spans="1:14" ht="12.75" customHeight="1" x14ac:dyDescent="0.2">
      <c r="A680" s="95">
        <v>661</v>
      </c>
      <c r="B680" s="27" t="s">
        <v>254</v>
      </c>
      <c r="C680" s="98">
        <f t="shared" si="646"/>
        <v>3.9012961500000003</v>
      </c>
      <c r="D680" s="99">
        <v>1.0094881499999999</v>
      </c>
      <c r="E680" s="99">
        <v>-8.4867439999999998</v>
      </c>
      <c r="F680" s="99">
        <v>62.487532999999999</v>
      </c>
      <c r="G680" s="99">
        <v>-51.108981</v>
      </c>
      <c r="H680" s="98">
        <f t="shared" si="647"/>
        <v>2.7247283599999985</v>
      </c>
      <c r="I680" s="99">
        <v>15.64398645</v>
      </c>
      <c r="J680" s="99">
        <v>0.581484</v>
      </c>
      <c r="K680" s="99">
        <v>-0.48298211000000002</v>
      </c>
      <c r="L680" s="99">
        <v>-13.017759980000001</v>
      </c>
      <c r="M680" s="99">
        <v>-26.095230999999998</v>
      </c>
      <c r="N680" s="96">
        <v>661</v>
      </c>
    </row>
    <row r="681" spans="1:14" ht="12.75" customHeight="1" x14ac:dyDescent="0.2">
      <c r="A681" s="95">
        <v>662</v>
      </c>
      <c r="B681" s="25" t="s">
        <v>255</v>
      </c>
      <c r="C681" s="98">
        <f t="shared" ref="C681:M681" si="648">SUM(C682,C683)</f>
        <v>236.47526399999987</v>
      </c>
      <c r="D681" s="98">
        <f t="shared" si="648"/>
        <v>163.272671</v>
      </c>
      <c r="E681" s="98">
        <f t="shared" si="648"/>
        <v>231.80192399999996</v>
      </c>
      <c r="F681" s="98">
        <f t="shared" si="648"/>
        <v>-297.62239800000003</v>
      </c>
      <c r="G681" s="98">
        <f t="shared" si="648"/>
        <v>139.02306699999997</v>
      </c>
      <c r="H681" s="98">
        <f t="shared" si="648"/>
        <v>846.35039726999992</v>
      </c>
      <c r="I681" s="98">
        <f t="shared" si="648"/>
        <v>114.23218273000001</v>
      </c>
      <c r="J681" s="98">
        <f t="shared" si="648"/>
        <v>558.37191982999991</v>
      </c>
      <c r="K681" s="98">
        <f t="shared" si="648"/>
        <v>449.29778780999999</v>
      </c>
      <c r="L681" s="98">
        <f t="shared" si="648"/>
        <v>-275.5514930999999</v>
      </c>
      <c r="M681" s="98">
        <f t="shared" si="648"/>
        <v>-71.043349400000025</v>
      </c>
      <c r="N681" s="96">
        <v>662</v>
      </c>
    </row>
    <row r="682" spans="1:14" ht="12.75" customHeight="1" x14ac:dyDescent="0.2">
      <c r="A682" s="95">
        <v>663</v>
      </c>
      <c r="B682" s="31" t="s">
        <v>256</v>
      </c>
      <c r="C682" s="98">
        <f t="shared" ref="C682:M683" si="649">SUM(C685,C688)</f>
        <v>236.47526399999987</v>
      </c>
      <c r="D682" s="98">
        <f t="shared" si="649"/>
        <v>163.272671</v>
      </c>
      <c r="E682" s="98">
        <f t="shared" si="649"/>
        <v>231.80192399999996</v>
      </c>
      <c r="F682" s="98">
        <f t="shared" si="649"/>
        <v>-297.62239800000003</v>
      </c>
      <c r="G682" s="98">
        <f t="shared" si="649"/>
        <v>139.02306699999997</v>
      </c>
      <c r="H682" s="98">
        <f t="shared" si="649"/>
        <v>846.35039726999992</v>
      </c>
      <c r="I682" s="98">
        <f t="shared" si="649"/>
        <v>114.23218273000001</v>
      </c>
      <c r="J682" s="98">
        <f t="shared" si="649"/>
        <v>558.37191982999991</v>
      </c>
      <c r="K682" s="98">
        <f t="shared" si="649"/>
        <v>449.29778780999999</v>
      </c>
      <c r="L682" s="98">
        <f t="shared" si="649"/>
        <v>-275.5514930999999</v>
      </c>
      <c r="M682" s="98">
        <f t="shared" si="649"/>
        <v>-71.043349400000025</v>
      </c>
      <c r="N682" s="96">
        <v>663</v>
      </c>
    </row>
    <row r="683" spans="1:14" ht="12.75" customHeight="1" x14ac:dyDescent="0.2">
      <c r="A683" s="95">
        <v>664</v>
      </c>
      <c r="B683" s="31" t="s">
        <v>257</v>
      </c>
      <c r="C683" s="98">
        <f t="shared" si="649"/>
        <v>0</v>
      </c>
      <c r="D683" s="98">
        <f t="shared" si="649"/>
        <v>0</v>
      </c>
      <c r="E683" s="98">
        <f t="shared" si="649"/>
        <v>0</v>
      </c>
      <c r="F683" s="98">
        <f t="shared" si="649"/>
        <v>0</v>
      </c>
      <c r="G683" s="98">
        <f t="shared" si="649"/>
        <v>0</v>
      </c>
      <c r="H683" s="98">
        <f t="shared" si="649"/>
        <v>0</v>
      </c>
      <c r="I683" s="98">
        <f t="shared" si="649"/>
        <v>0</v>
      </c>
      <c r="J683" s="98">
        <f t="shared" si="649"/>
        <v>0</v>
      </c>
      <c r="K683" s="98">
        <f t="shared" si="649"/>
        <v>0</v>
      </c>
      <c r="L683" s="98">
        <f t="shared" si="649"/>
        <v>0</v>
      </c>
      <c r="M683" s="98">
        <f t="shared" si="649"/>
        <v>0</v>
      </c>
      <c r="N683" s="96">
        <v>664</v>
      </c>
    </row>
    <row r="684" spans="1:14" ht="12.75" customHeight="1" x14ac:dyDescent="0.2">
      <c r="A684" s="95">
        <v>665</v>
      </c>
      <c r="B684" s="26" t="s">
        <v>258</v>
      </c>
      <c r="C684" s="98">
        <f t="shared" ref="C684:M684" si="650">SUM(C685,C686)</f>
        <v>0</v>
      </c>
      <c r="D684" s="98">
        <f t="shared" si="650"/>
        <v>0</v>
      </c>
      <c r="E684" s="98">
        <f t="shared" si="650"/>
        <v>0</v>
      </c>
      <c r="F684" s="98">
        <f t="shared" si="650"/>
        <v>0</v>
      </c>
      <c r="G684" s="98">
        <f t="shared" si="650"/>
        <v>0</v>
      </c>
      <c r="H684" s="98">
        <f t="shared" si="650"/>
        <v>0</v>
      </c>
      <c r="I684" s="98">
        <f t="shared" si="650"/>
        <v>0</v>
      </c>
      <c r="J684" s="98">
        <f t="shared" si="650"/>
        <v>0</v>
      </c>
      <c r="K684" s="98">
        <f t="shared" si="650"/>
        <v>0</v>
      </c>
      <c r="L684" s="98">
        <f t="shared" si="650"/>
        <v>0</v>
      </c>
      <c r="M684" s="98">
        <f t="shared" si="650"/>
        <v>0</v>
      </c>
      <c r="N684" s="96">
        <v>665</v>
      </c>
    </row>
    <row r="685" spans="1:14" ht="12.75" customHeight="1" x14ac:dyDescent="0.2">
      <c r="A685" s="95">
        <v>666</v>
      </c>
      <c r="B685" s="31" t="s">
        <v>259</v>
      </c>
      <c r="C685" s="99" t="s">
        <v>15</v>
      </c>
      <c r="D685" s="99" t="s">
        <v>15</v>
      </c>
      <c r="E685" s="99" t="s">
        <v>15</v>
      </c>
      <c r="F685" s="99" t="s">
        <v>15</v>
      </c>
      <c r="G685" s="99" t="s">
        <v>15</v>
      </c>
      <c r="H685" s="99" t="s">
        <v>15</v>
      </c>
      <c r="I685" s="99" t="s">
        <v>15</v>
      </c>
      <c r="J685" s="99" t="s">
        <v>15</v>
      </c>
      <c r="K685" s="99" t="s">
        <v>15</v>
      </c>
      <c r="L685" s="99" t="s">
        <v>15</v>
      </c>
      <c r="M685" s="99" t="s">
        <v>15</v>
      </c>
      <c r="N685" s="96">
        <v>666</v>
      </c>
    </row>
    <row r="686" spans="1:14" ht="12.75" customHeight="1" x14ac:dyDescent="0.2">
      <c r="A686" s="95">
        <v>667</v>
      </c>
      <c r="B686" s="31" t="s">
        <v>260</v>
      </c>
      <c r="C686" s="99" t="s">
        <v>15</v>
      </c>
      <c r="D686" s="99" t="s">
        <v>15</v>
      </c>
      <c r="E686" s="99" t="s">
        <v>15</v>
      </c>
      <c r="F686" s="99" t="s">
        <v>15</v>
      </c>
      <c r="G686" s="99" t="s">
        <v>15</v>
      </c>
      <c r="H686" s="99" t="s">
        <v>15</v>
      </c>
      <c r="I686" s="99" t="s">
        <v>15</v>
      </c>
      <c r="J686" s="99" t="s">
        <v>15</v>
      </c>
      <c r="K686" s="99" t="s">
        <v>15</v>
      </c>
      <c r="L686" s="99" t="s">
        <v>15</v>
      </c>
      <c r="M686" s="99" t="s">
        <v>15</v>
      </c>
      <c r="N686" s="96">
        <v>667</v>
      </c>
    </row>
    <row r="687" spans="1:14" ht="12.75" customHeight="1" x14ac:dyDescent="0.2">
      <c r="A687" s="95">
        <v>668</v>
      </c>
      <c r="B687" s="26" t="s">
        <v>261</v>
      </c>
      <c r="C687" s="98">
        <f t="shared" ref="C687:M687" si="651">SUM(C688,C689)</f>
        <v>236.47526399999987</v>
      </c>
      <c r="D687" s="98">
        <f t="shared" si="651"/>
        <v>163.272671</v>
      </c>
      <c r="E687" s="98">
        <f t="shared" si="651"/>
        <v>231.80192399999996</v>
      </c>
      <c r="F687" s="98">
        <f t="shared" si="651"/>
        <v>-297.62239800000003</v>
      </c>
      <c r="G687" s="98">
        <f t="shared" si="651"/>
        <v>139.02306699999997</v>
      </c>
      <c r="H687" s="98">
        <f t="shared" si="651"/>
        <v>846.35039726999992</v>
      </c>
      <c r="I687" s="98">
        <f t="shared" si="651"/>
        <v>114.23218273000001</v>
      </c>
      <c r="J687" s="98">
        <f t="shared" si="651"/>
        <v>558.37191982999991</v>
      </c>
      <c r="K687" s="98">
        <f t="shared" si="651"/>
        <v>449.29778780999999</v>
      </c>
      <c r="L687" s="98">
        <f t="shared" si="651"/>
        <v>-275.5514930999999</v>
      </c>
      <c r="M687" s="98">
        <f t="shared" si="651"/>
        <v>-71.043349400000025</v>
      </c>
      <c r="N687" s="96">
        <v>668</v>
      </c>
    </row>
    <row r="688" spans="1:14" ht="12.75" customHeight="1" x14ac:dyDescent="0.2">
      <c r="A688" s="95">
        <v>669</v>
      </c>
      <c r="B688" s="31" t="s">
        <v>262</v>
      </c>
      <c r="C688" s="98">
        <f t="shared" ref="C688:C689" si="652">SUM(D688,E688,F688,G688)</f>
        <v>236.47526399999987</v>
      </c>
      <c r="D688" s="98">
        <v>163.272671</v>
      </c>
      <c r="E688" s="98">
        <v>231.80192399999996</v>
      </c>
      <c r="F688" s="98">
        <v>-297.62239800000003</v>
      </c>
      <c r="G688" s="98">
        <v>139.02306699999997</v>
      </c>
      <c r="H688" s="98">
        <f t="shared" ref="H688:H689" si="653">SUM(I688,J688,K688,L688)</f>
        <v>846.35039726999992</v>
      </c>
      <c r="I688" s="98">
        <v>114.23218273000001</v>
      </c>
      <c r="J688" s="98">
        <v>558.37191982999991</v>
      </c>
      <c r="K688" s="98">
        <v>449.29778780999999</v>
      </c>
      <c r="L688" s="98">
        <v>-275.5514930999999</v>
      </c>
      <c r="M688" s="98">
        <v>-71.043349400000025</v>
      </c>
      <c r="N688" s="96">
        <v>669</v>
      </c>
    </row>
    <row r="689" spans="1:14" ht="12.75" customHeight="1" x14ac:dyDescent="0.2">
      <c r="A689" s="95">
        <v>670</v>
      </c>
      <c r="B689" s="31" t="s">
        <v>263</v>
      </c>
      <c r="C689" s="98">
        <f t="shared" si="652"/>
        <v>0</v>
      </c>
      <c r="D689" s="99">
        <v>0</v>
      </c>
      <c r="E689" s="99">
        <v>0</v>
      </c>
      <c r="F689" s="99">
        <v>0</v>
      </c>
      <c r="G689" s="99">
        <v>0</v>
      </c>
      <c r="H689" s="98">
        <f t="shared" si="653"/>
        <v>0</v>
      </c>
      <c r="I689" s="99">
        <v>0</v>
      </c>
      <c r="J689" s="99">
        <v>0</v>
      </c>
      <c r="K689" s="99">
        <v>0</v>
      </c>
      <c r="L689" s="99">
        <v>0</v>
      </c>
      <c r="M689" s="99">
        <v>0</v>
      </c>
      <c r="N689" s="96">
        <v>670</v>
      </c>
    </row>
    <row r="690" spans="1:14" ht="14.1" customHeight="1" x14ac:dyDescent="0.2">
      <c r="A690" s="95">
        <v>671</v>
      </c>
      <c r="B690" s="30" t="s">
        <v>164</v>
      </c>
      <c r="C690" s="58">
        <f t="shared" ref="C690:M690" si="654">SUM(C694,C698,C702,C705)</f>
        <v>1427.5685450000003</v>
      </c>
      <c r="D690" s="58">
        <f t="shared" si="654"/>
        <v>580.76961099999994</v>
      </c>
      <c r="E690" s="58">
        <f t="shared" si="654"/>
        <v>-173.34744199999997</v>
      </c>
      <c r="F690" s="58">
        <f t="shared" si="654"/>
        <v>-300.09548299999994</v>
      </c>
      <c r="G690" s="58">
        <f t="shared" si="654"/>
        <v>1320.2418589999997</v>
      </c>
      <c r="H690" s="58">
        <f t="shared" si="654"/>
        <v>25.245611370000226</v>
      </c>
      <c r="I690" s="58">
        <f t="shared" si="654"/>
        <v>59.326637339999984</v>
      </c>
      <c r="J690" s="58">
        <f t="shared" si="654"/>
        <v>1115.4536238100002</v>
      </c>
      <c r="K690" s="58">
        <f t="shared" si="654"/>
        <v>-497.53202399999998</v>
      </c>
      <c r="L690" s="58">
        <f t="shared" si="654"/>
        <v>-652.0026257799999</v>
      </c>
      <c r="M690" s="58">
        <f t="shared" si="654"/>
        <v>292.75783806000004</v>
      </c>
      <c r="N690" s="96">
        <v>671</v>
      </c>
    </row>
    <row r="691" spans="1:14" ht="12.75" customHeight="1" x14ac:dyDescent="0.2">
      <c r="A691" s="95">
        <v>672</v>
      </c>
      <c r="B691" s="25" t="s">
        <v>242</v>
      </c>
      <c r="C691" s="98">
        <f t="shared" ref="C691:M691" si="655">SUM(C692,C693)</f>
        <v>0</v>
      </c>
      <c r="D691" s="98">
        <f t="shared" si="655"/>
        <v>0</v>
      </c>
      <c r="E691" s="98">
        <f t="shared" si="655"/>
        <v>0</v>
      </c>
      <c r="F691" s="98">
        <f t="shared" si="655"/>
        <v>0</v>
      </c>
      <c r="G691" s="98">
        <f t="shared" si="655"/>
        <v>0</v>
      </c>
      <c r="H691" s="98">
        <f t="shared" si="655"/>
        <v>0</v>
      </c>
      <c r="I691" s="98">
        <f t="shared" si="655"/>
        <v>0</v>
      </c>
      <c r="J691" s="98">
        <f t="shared" si="655"/>
        <v>0</v>
      </c>
      <c r="K691" s="98">
        <f t="shared" si="655"/>
        <v>0</v>
      </c>
      <c r="L691" s="98">
        <f t="shared" si="655"/>
        <v>0</v>
      </c>
      <c r="M691" s="98">
        <f t="shared" si="655"/>
        <v>0</v>
      </c>
      <c r="N691" s="96">
        <v>672</v>
      </c>
    </row>
    <row r="692" spans="1:14" ht="12.75" customHeight="1" x14ac:dyDescent="0.2">
      <c r="A692" s="95">
        <v>673</v>
      </c>
      <c r="B692" s="27" t="s">
        <v>243</v>
      </c>
      <c r="C692" s="99" t="s">
        <v>15</v>
      </c>
      <c r="D692" s="99" t="s">
        <v>15</v>
      </c>
      <c r="E692" s="99" t="s">
        <v>15</v>
      </c>
      <c r="F692" s="99" t="s">
        <v>15</v>
      </c>
      <c r="G692" s="99" t="s">
        <v>15</v>
      </c>
      <c r="H692" s="99" t="s">
        <v>15</v>
      </c>
      <c r="I692" s="99" t="s">
        <v>15</v>
      </c>
      <c r="J692" s="99" t="s">
        <v>15</v>
      </c>
      <c r="K692" s="99" t="s">
        <v>15</v>
      </c>
      <c r="L692" s="99" t="s">
        <v>15</v>
      </c>
      <c r="M692" s="99" t="s">
        <v>15</v>
      </c>
      <c r="N692" s="96">
        <v>673</v>
      </c>
    </row>
    <row r="693" spans="1:14" ht="12.75" customHeight="1" x14ac:dyDescent="0.2">
      <c r="A693" s="95">
        <v>674</v>
      </c>
      <c r="B693" s="27" t="s">
        <v>244</v>
      </c>
      <c r="C693" s="99" t="s">
        <v>15</v>
      </c>
      <c r="D693" s="99" t="s">
        <v>15</v>
      </c>
      <c r="E693" s="99" t="s">
        <v>15</v>
      </c>
      <c r="F693" s="99" t="s">
        <v>15</v>
      </c>
      <c r="G693" s="99" t="s">
        <v>15</v>
      </c>
      <c r="H693" s="99" t="s">
        <v>15</v>
      </c>
      <c r="I693" s="99" t="s">
        <v>15</v>
      </c>
      <c r="J693" s="99" t="s">
        <v>15</v>
      </c>
      <c r="K693" s="99" t="s">
        <v>15</v>
      </c>
      <c r="L693" s="99" t="s">
        <v>15</v>
      </c>
      <c r="M693" s="99" t="s">
        <v>15</v>
      </c>
      <c r="N693" s="96">
        <v>674</v>
      </c>
    </row>
    <row r="694" spans="1:14" ht="12.75" customHeight="1" x14ac:dyDescent="0.2">
      <c r="A694" s="95">
        <v>675</v>
      </c>
      <c r="B694" s="25" t="s">
        <v>245</v>
      </c>
      <c r="C694" s="98">
        <f t="shared" ref="C694:M694" si="656">SUM(C695,C696)</f>
        <v>-25.785459000000003</v>
      </c>
      <c r="D694" s="98">
        <f t="shared" si="656"/>
        <v>-15.298431000000001</v>
      </c>
      <c r="E694" s="98">
        <f t="shared" si="656"/>
        <v>-9.5867109999999993</v>
      </c>
      <c r="F694" s="98">
        <f t="shared" si="656"/>
        <v>-0.67776400000000003</v>
      </c>
      <c r="G694" s="98">
        <f t="shared" si="656"/>
        <v>-0.222553</v>
      </c>
      <c r="H694" s="98">
        <f t="shared" si="656"/>
        <v>-0.60862993000000054</v>
      </c>
      <c r="I694" s="98">
        <f t="shared" si="656"/>
        <v>-1.9362133199999987</v>
      </c>
      <c r="J694" s="98">
        <f t="shared" si="656"/>
        <v>0.95206675000000007</v>
      </c>
      <c r="K694" s="98">
        <f t="shared" si="656"/>
        <v>0.13383438000000003</v>
      </c>
      <c r="L694" s="98">
        <f t="shared" si="656"/>
        <v>0.24168225999999815</v>
      </c>
      <c r="M694" s="98">
        <f t="shared" si="656"/>
        <v>-0.40845754000000001</v>
      </c>
      <c r="N694" s="96">
        <v>675</v>
      </c>
    </row>
    <row r="695" spans="1:14" ht="12.75" customHeight="1" x14ac:dyDescent="0.2">
      <c r="A695" s="95">
        <v>676</v>
      </c>
      <c r="B695" s="27" t="s">
        <v>246</v>
      </c>
      <c r="C695" s="98">
        <f t="shared" ref="C695:C696" si="657">SUM(D695,E695,F695,G695)</f>
        <v>-26.156180000000003</v>
      </c>
      <c r="D695" s="98">
        <v>-16.134823000000001</v>
      </c>
      <c r="E695" s="98">
        <v>-9.0911840000000002</v>
      </c>
      <c r="F695" s="98">
        <v>-1.587091</v>
      </c>
      <c r="G695" s="98">
        <v>0.656918</v>
      </c>
      <c r="H695" s="98">
        <f t="shared" ref="H695:H696" si="658">SUM(I695,J695,K695,L695)</f>
        <v>-0.85432360999999835</v>
      </c>
      <c r="I695" s="98">
        <v>-1.4546527499999991</v>
      </c>
      <c r="J695" s="98">
        <v>0.84056675000000003</v>
      </c>
      <c r="K695" s="98">
        <v>0.88041080000000005</v>
      </c>
      <c r="L695" s="98">
        <v>-1.1206484099999994</v>
      </c>
      <c r="M695" s="98">
        <v>-0.74921464999999998</v>
      </c>
      <c r="N695" s="96">
        <v>676</v>
      </c>
    </row>
    <row r="696" spans="1:14" ht="12.75" customHeight="1" x14ac:dyDescent="0.2">
      <c r="A696" s="95">
        <v>677</v>
      </c>
      <c r="B696" s="27" t="s">
        <v>247</v>
      </c>
      <c r="C696" s="98">
        <f t="shared" si="657"/>
        <v>0.37072099999999997</v>
      </c>
      <c r="D696" s="99">
        <v>0.83639200000000002</v>
      </c>
      <c r="E696" s="99">
        <v>-0.495527</v>
      </c>
      <c r="F696" s="99">
        <v>0.909327</v>
      </c>
      <c r="G696" s="99">
        <v>-0.879471</v>
      </c>
      <c r="H696" s="98">
        <f t="shared" si="658"/>
        <v>0.2456936799999978</v>
      </c>
      <c r="I696" s="99">
        <v>-0.48156056999999963</v>
      </c>
      <c r="J696" s="99">
        <v>0.1115</v>
      </c>
      <c r="K696" s="99">
        <v>-0.74657642000000002</v>
      </c>
      <c r="L696" s="99">
        <v>1.3623306699999975</v>
      </c>
      <c r="M696" s="99">
        <v>0.34075710999999997</v>
      </c>
      <c r="N696" s="96">
        <v>677</v>
      </c>
    </row>
    <row r="697" spans="1:14" ht="12.75" customHeight="1" x14ac:dyDescent="0.2">
      <c r="A697" s="95"/>
      <c r="B697" s="33" t="s">
        <v>373</v>
      </c>
      <c r="C697" s="98"/>
      <c r="D697" s="99"/>
      <c r="E697" s="99"/>
      <c r="F697" s="99"/>
      <c r="G697" s="99"/>
      <c r="H697" s="98"/>
      <c r="I697" s="99"/>
      <c r="J697" s="99"/>
      <c r="K697" s="99"/>
      <c r="L697" s="99"/>
      <c r="M697" s="99"/>
      <c r="N697" s="96"/>
    </row>
    <row r="698" spans="1:14" ht="12.75" customHeight="1" x14ac:dyDescent="0.2">
      <c r="A698" s="95">
        <v>678</v>
      </c>
      <c r="B698" s="25" t="s">
        <v>248</v>
      </c>
      <c r="C698" s="98">
        <f t="shared" ref="C698:M698" si="659">SUM(C700,C701)</f>
        <v>1453.3540040000003</v>
      </c>
      <c r="D698" s="98">
        <f t="shared" si="659"/>
        <v>596.06804199999999</v>
      </c>
      <c r="E698" s="98">
        <f t="shared" si="659"/>
        <v>-163.76073099999996</v>
      </c>
      <c r="F698" s="98">
        <f t="shared" si="659"/>
        <v>-299.41771899999992</v>
      </c>
      <c r="G698" s="98">
        <f t="shared" si="659"/>
        <v>1320.4644119999998</v>
      </c>
      <c r="H698" s="98">
        <f t="shared" si="659"/>
        <v>25.854241300000226</v>
      </c>
      <c r="I698" s="98">
        <f t="shared" si="659"/>
        <v>61.262850659999984</v>
      </c>
      <c r="J698" s="98">
        <f t="shared" si="659"/>
        <v>1114.5015570600001</v>
      </c>
      <c r="K698" s="98">
        <f t="shared" si="659"/>
        <v>-497.66585837999997</v>
      </c>
      <c r="L698" s="98">
        <f t="shared" si="659"/>
        <v>-652.24430803999985</v>
      </c>
      <c r="M698" s="98">
        <f t="shared" si="659"/>
        <v>293.16629560000001</v>
      </c>
      <c r="N698" s="96">
        <v>678</v>
      </c>
    </row>
    <row r="699" spans="1:14" ht="12.75" customHeight="1" x14ac:dyDescent="0.2">
      <c r="A699" s="95">
        <v>679</v>
      </c>
      <c r="B699" s="28" t="s">
        <v>249</v>
      </c>
      <c r="C699" s="99" t="s">
        <v>15</v>
      </c>
      <c r="D699" s="99" t="s">
        <v>15</v>
      </c>
      <c r="E699" s="99" t="s">
        <v>15</v>
      </c>
      <c r="F699" s="99" t="s">
        <v>15</v>
      </c>
      <c r="G699" s="99" t="s">
        <v>15</v>
      </c>
      <c r="H699" s="99" t="s">
        <v>15</v>
      </c>
      <c r="I699" s="99" t="s">
        <v>15</v>
      </c>
      <c r="J699" s="99" t="s">
        <v>15</v>
      </c>
      <c r="K699" s="99" t="s">
        <v>15</v>
      </c>
      <c r="L699" s="99" t="s">
        <v>15</v>
      </c>
      <c r="M699" s="99" t="s">
        <v>15</v>
      </c>
      <c r="N699" s="96">
        <v>679</v>
      </c>
    </row>
    <row r="700" spans="1:14" ht="12.75" customHeight="1" x14ac:dyDescent="0.2">
      <c r="A700" s="95">
        <v>680</v>
      </c>
      <c r="B700" s="27" t="s">
        <v>250</v>
      </c>
      <c r="C700" s="98">
        <f t="shared" ref="C700:C701" si="660">SUM(D700,E700,F700,G700)</f>
        <v>-213.22098999999992</v>
      </c>
      <c r="D700" s="98">
        <v>726.89328899999998</v>
      </c>
      <c r="E700" s="98">
        <v>-727.667912</v>
      </c>
      <c r="F700" s="98">
        <v>-1091.9200249999999</v>
      </c>
      <c r="G700" s="98">
        <v>879.473658</v>
      </c>
      <c r="H700" s="98">
        <f t="shared" ref="H700:H701" si="661">SUM(I700,J700,K700,L700)</f>
        <v>119.40940689000001</v>
      </c>
      <c r="I700" s="98">
        <v>-80.116066809999992</v>
      </c>
      <c r="J700" s="98">
        <v>1261.08813478</v>
      </c>
      <c r="K700" s="98">
        <v>-599.53224514999999</v>
      </c>
      <c r="L700" s="98">
        <v>-462.03041593000012</v>
      </c>
      <c r="M700" s="98">
        <v>208.29463164000001</v>
      </c>
      <c r="N700" s="96">
        <v>680</v>
      </c>
    </row>
    <row r="701" spans="1:14" ht="12.75" customHeight="1" x14ac:dyDescent="0.2">
      <c r="A701" s="95">
        <v>681</v>
      </c>
      <c r="B701" s="27" t="s">
        <v>251</v>
      </c>
      <c r="C701" s="98">
        <f t="shared" si="660"/>
        <v>1666.5749940000001</v>
      </c>
      <c r="D701" s="98">
        <v>-130.82524699999999</v>
      </c>
      <c r="E701" s="98">
        <v>563.90718100000004</v>
      </c>
      <c r="F701" s="98">
        <v>792.50230599999998</v>
      </c>
      <c r="G701" s="98">
        <v>440.99075399999992</v>
      </c>
      <c r="H701" s="98">
        <f t="shared" si="661"/>
        <v>-93.555165589999788</v>
      </c>
      <c r="I701" s="98">
        <v>141.37891746999998</v>
      </c>
      <c r="J701" s="98">
        <v>-146.58657771999998</v>
      </c>
      <c r="K701" s="98">
        <v>101.86638677000001</v>
      </c>
      <c r="L701" s="98">
        <v>-190.21389210999979</v>
      </c>
      <c r="M701" s="98">
        <v>84.871663960000006</v>
      </c>
      <c r="N701" s="96">
        <v>681</v>
      </c>
    </row>
    <row r="702" spans="1:14" ht="12.75" customHeight="1" x14ac:dyDescent="0.2">
      <c r="A702" s="95">
        <v>682</v>
      </c>
      <c r="B702" s="25" t="s">
        <v>252</v>
      </c>
      <c r="C702" s="98">
        <f t="shared" ref="C702:M702" si="662">SUM(C703,C704)</f>
        <v>0</v>
      </c>
      <c r="D702" s="98">
        <f t="shared" si="662"/>
        <v>0</v>
      </c>
      <c r="E702" s="98">
        <f t="shared" si="662"/>
        <v>0</v>
      </c>
      <c r="F702" s="98">
        <f t="shared" si="662"/>
        <v>0</v>
      </c>
      <c r="G702" s="98">
        <f t="shared" si="662"/>
        <v>0</v>
      </c>
      <c r="H702" s="98">
        <f t="shared" si="662"/>
        <v>0</v>
      </c>
      <c r="I702" s="98">
        <f t="shared" si="662"/>
        <v>0</v>
      </c>
      <c r="J702" s="98">
        <f t="shared" si="662"/>
        <v>0</v>
      </c>
      <c r="K702" s="98">
        <f t="shared" si="662"/>
        <v>0</v>
      </c>
      <c r="L702" s="98">
        <f t="shared" si="662"/>
        <v>0</v>
      </c>
      <c r="M702" s="98">
        <f t="shared" si="662"/>
        <v>0</v>
      </c>
      <c r="N702" s="96">
        <v>682</v>
      </c>
    </row>
    <row r="703" spans="1:14" ht="12.75" customHeight="1" x14ac:dyDescent="0.2">
      <c r="A703" s="95">
        <v>683</v>
      </c>
      <c r="B703" s="27" t="s">
        <v>253</v>
      </c>
      <c r="C703" s="99" t="s">
        <v>15</v>
      </c>
      <c r="D703" s="99">
        <v>0</v>
      </c>
      <c r="E703" s="99">
        <v>0</v>
      </c>
      <c r="F703" s="99">
        <v>0</v>
      </c>
      <c r="G703" s="99">
        <v>0</v>
      </c>
      <c r="H703" s="99" t="s">
        <v>15</v>
      </c>
      <c r="I703" s="99">
        <v>0</v>
      </c>
      <c r="J703" s="99">
        <v>0</v>
      </c>
      <c r="K703" s="99">
        <v>0</v>
      </c>
      <c r="L703" s="99">
        <v>0</v>
      </c>
      <c r="M703" s="99">
        <v>0</v>
      </c>
      <c r="N703" s="96">
        <v>683</v>
      </c>
    </row>
    <row r="704" spans="1:14" ht="12.75" customHeight="1" x14ac:dyDescent="0.2">
      <c r="A704" s="95">
        <v>684</v>
      </c>
      <c r="B704" s="27" t="s">
        <v>254</v>
      </c>
      <c r="C704" s="99" t="s">
        <v>15</v>
      </c>
      <c r="D704" s="99">
        <v>0</v>
      </c>
      <c r="E704" s="99">
        <v>0</v>
      </c>
      <c r="F704" s="99">
        <v>0</v>
      </c>
      <c r="G704" s="99">
        <v>0</v>
      </c>
      <c r="H704" s="99" t="s">
        <v>15</v>
      </c>
      <c r="I704" s="99">
        <v>0</v>
      </c>
      <c r="J704" s="99">
        <v>0</v>
      </c>
      <c r="K704" s="99">
        <v>0</v>
      </c>
      <c r="L704" s="99">
        <v>0</v>
      </c>
      <c r="M704" s="99">
        <v>0</v>
      </c>
      <c r="N704" s="96">
        <v>684</v>
      </c>
    </row>
    <row r="705" spans="1:14" ht="12.75" customHeight="1" x14ac:dyDescent="0.2">
      <c r="A705" s="95">
        <v>685</v>
      </c>
      <c r="B705" s="25" t="s">
        <v>255</v>
      </c>
      <c r="C705" s="98">
        <f t="shared" ref="C705:M705" si="663">SUM(C706,C707)</f>
        <v>0</v>
      </c>
      <c r="D705" s="98">
        <f t="shared" si="663"/>
        <v>0</v>
      </c>
      <c r="E705" s="98">
        <f t="shared" si="663"/>
        <v>0</v>
      </c>
      <c r="F705" s="98">
        <f t="shared" si="663"/>
        <v>0</v>
      </c>
      <c r="G705" s="98">
        <f t="shared" si="663"/>
        <v>0</v>
      </c>
      <c r="H705" s="98">
        <f t="shared" si="663"/>
        <v>0</v>
      </c>
      <c r="I705" s="98">
        <f t="shared" si="663"/>
        <v>0</v>
      </c>
      <c r="J705" s="98">
        <f t="shared" si="663"/>
        <v>0</v>
      </c>
      <c r="K705" s="98">
        <f t="shared" si="663"/>
        <v>0</v>
      </c>
      <c r="L705" s="98">
        <f t="shared" si="663"/>
        <v>0</v>
      </c>
      <c r="M705" s="98">
        <f t="shared" si="663"/>
        <v>0</v>
      </c>
      <c r="N705" s="96">
        <v>685</v>
      </c>
    </row>
    <row r="706" spans="1:14" ht="12.75" customHeight="1" x14ac:dyDescent="0.2">
      <c r="A706" s="95">
        <v>686</v>
      </c>
      <c r="B706" s="31" t="s">
        <v>256</v>
      </c>
      <c r="C706" s="98">
        <f t="shared" ref="C706:M707" si="664">SUM(C709,C712)</f>
        <v>0</v>
      </c>
      <c r="D706" s="98">
        <f t="shared" si="664"/>
        <v>0</v>
      </c>
      <c r="E706" s="98">
        <f t="shared" si="664"/>
        <v>0</v>
      </c>
      <c r="F706" s="98">
        <f t="shared" si="664"/>
        <v>0</v>
      </c>
      <c r="G706" s="98">
        <f t="shared" si="664"/>
        <v>0</v>
      </c>
      <c r="H706" s="98">
        <f t="shared" si="664"/>
        <v>0</v>
      </c>
      <c r="I706" s="98">
        <f t="shared" si="664"/>
        <v>0</v>
      </c>
      <c r="J706" s="98">
        <f t="shared" si="664"/>
        <v>0</v>
      </c>
      <c r="K706" s="98">
        <f t="shared" si="664"/>
        <v>0</v>
      </c>
      <c r="L706" s="98">
        <f t="shared" si="664"/>
        <v>0</v>
      </c>
      <c r="M706" s="98">
        <f t="shared" si="664"/>
        <v>0</v>
      </c>
      <c r="N706" s="96">
        <v>686</v>
      </c>
    </row>
    <row r="707" spans="1:14" ht="12.75" customHeight="1" x14ac:dyDescent="0.2">
      <c r="A707" s="95">
        <v>687</v>
      </c>
      <c r="B707" s="31" t="s">
        <v>257</v>
      </c>
      <c r="C707" s="98">
        <f t="shared" si="664"/>
        <v>0</v>
      </c>
      <c r="D707" s="98">
        <f t="shared" si="664"/>
        <v>0</v>
      </c>
      <c r="E707" s="98">
        <f t="shared" si="664"/>
        <v>0</v>
      </c>
      <c r="F707" s="98">
        <f t="shared" si="664"/>
        <v>0</v>
      </c>
      <c r="G707" s="98">
        <f t="shared" si="664"/>
        <v>0</v>
      </c>
      <c r="H707" s="98">
        <f t="shared" si="664"/>
        <v>0</v>
      </c>
      <c r="I707" s="98">
        <f t="shared" si="664"/>
        <v>0</v>
      </c>
      <c r="J707" s="98">
        <f t="shared" si="664"/>
        <v>0</v>
      </c>
      <c r="K707" s="98">
        <f t="shared" si="664"/>
        <v>0</v>
      </c>
      <c r="L707" s="98">
        <f t="shared" si="664"/>
        <v>0</v>
      </c>
      <c r="M707" s="98">
        <f t="shared" si="664"/>
        <v>0</v>
      </c>
      <c r="N707" s="96">
        <v>687</v>
      </c>
    </row>
    <row r="708" spans="1:14" ht="12.75" customHeight="1" x14ac:dyDescent="0.2">
      <c r="A708" s="95">
        <v>688</v>
      </c>
      <c r="B708" s="26" t="s">
        <v>258</v>
      </c>
      <c r="C708" s="98">
        <f t="shared" ref="C708:M708" si="665">SUM(C709,C710)</f>
        <v>0</v>
      </c>
      <c r="D708" s="98">
        <f t="shared" si="665"/>
        <v>0</v>
      </c>
      <c r="E708" s="98">
        <f t="shared" si="665"/>
        <v>0</v>
      </c>
      <c r="F708" s="98">
        <f t="shared" si="665"/>
        <v>0</v>
      </c>
      <c r="G708" s="98">
        <f t="shared" si="665"/>
        <v>0</v>
      </c>
      <c r="H708" s="98">
        <f t="shared" si="665"/>
        <v>0</v>
      </c>
      <c r="I708" s="98">
        <f t="shared" si="665"/>
        <v>0</v>
      </c>
      <c r="J708" s="98">
        <f t="shared" si="665"/>
        <v>0</v>
      </c>
      <c r="K708" s="98">
        <f t="shared" si="665"/>
        <v>0</v>
      </c>
      <c r="L708" s="98">
        <f t="shared" si="665"/>
        <v>0</v>
      </c>
      <c r="M708" s="98">
        <f t="shared" si="665"/>
        <v>0</v>
      </c>
      <c r="N708" s="96">
        <v>688</v>
      </c>
    </row>
    <row r="709" spans="1:14" ht="12.75" customHeight="1" x14ac:dyDescent="0.2">
      <c r="A709" s="95">
        <v>689</v>
      </c>
      <c r="B709" s="31" t="s">
        <v>259</v>
      </c>
      <c r="C709" s="99" t="s">
        <v>15</v>
      </c>
      <c r="D709" s="99" t="s">
        <v>15</v>
      </c>
      <c r="E709" s="99" t="s">
        <v>15</v>
      </c>
      <c r="F709" s="99" t="s">
        <v>15</v>
      </c>
      <c r="G709" s="99" t="s">
        <v>15</v>
      </c>
      <c r="H709" s="99" t="s">
        <v>15</v>
      </c>
      <c r="I709" s="99" t="s">
        <v>15</v>
      </c>
      <c r="J709" s="99" t="s">
        <v>15</v>
      </c>
      <c r="K709" s="99" t="s">
        <v>15</v>
      </c>
      <c r="L709" s="99" t="s">
        <v>15</v>
      </c>
      <c r="M709" s="99" t="s">
        <v>15</v>
      </c>
      <c r="N709" s="96">
        <v>689</v>
      </c>
    </row>
    <row r="710" spans="1:14" ht="12.75" customHeight="1" x14ac:dyDescent="0.2">
      <c r="A710" s="95">
        <v>690</v>
      </c>
      <c r="B710" s="31" t="s">
        <v>260</v>
      </c>
      <c r="C710" s="99" t="s">
        <v>15</v>
      </c>
      <c r="D710" s="99" t="s">
        <v>15</v>
      </c>
      <c r="E710" s="99" t="s">
        <v>15</v>
      </c>
      <c r="F710" s="99" t="s">
        <v>15</v>
      </c>
      <c r="G710" s="99" t="s">
        <v>15</v>
      </c>
      <c r="H710" s="99" t="s">
        <v>15</v>
      </c>
      <c r="I710" s="99" t="s">
        <v>15</v>
      </c>
      <c r="J710" s="99" t="s">
        <v>15</v>
      </c>
      <c r="K710" s="99" t="s">
        <v>15</v>
      </c>
      <c r="L710" s="99" t="s">
        <v>15</v>
      </c>
      <c r="M710" s="99" t="s">
        <v>15</v>
      </c>
      <c r="N710" s="96">
        <v>690</v>
      </c>
    </row>
    <row r="711" spans="1:14" ht="12.75" customHeight="1" x14ac:dyDescent="0.2">
      <c r="A711" s="95">
        <v>691</v>
      </c>
      <c r="B711" s="26" t="s">
        <v>261</v>
      </c>
      <c r="C711" s="98">
        <f t="shared" ref="C711:M711" si="666">SUM(C712,C713)</f>
        <v>0</v>
      </c>
      <c r="D711" s="98">
        <f t="shared" si="666"/>
        <v>0</v>
      </c>
      <c r="E711" s="98">
        <f t="shared" si="666"/>
        <v>0</v>
      </c>
      <c r="F711" s="98">
        <f t="shared" si="666"/>
        <v>0</v>
      </c>
      <c r="G711" s="98">
        <f t="shared" si="666"/>
        <v>0</v>
      </c>
      <c r="H711" s="98">
        <f t="shared" si="666"/>
        <v>0</v>
      </c>
      <c r="I711" s="98">
        <f t="shared" si="666"/>
        <v>0</v>
      </c>
      <c r="J711" s="98">
        <f t="shared" si="666"/>
        <v>0</v>
      </c>
      <c r="K711" s="98">
        <f t="shared" si="666"/>
        <v>0</v>
      </c>
      <c r="L711" s="98">
        <f t="shared" si="666"/>
        <v>0</v>
      </c>
      <c r="M711" s="98">
        <f t="shared" si="666"/>
        <v>0</v>
      </c>
      <c r="N711" s="96">
        <v>691</v>
      </c>
    </row>
    <row r="712" spans="1:14" ht="12.75" customHeight="1" x14ac:dyDescent="0.2">
      <c r="A712" s="95">
        <v>692</v>
      </c>
      <c r="B712" s="31" t="s">
        <v>262</v>
      </c>
      <c r="C712" s="99" t="s">
        <v>15</v>
      </c>
      <c r="D712" s="99" t="s">
        <v>15</v>
      </c>
      <c r="E712" s="99" t="s">
        <v>15</v>
      </c>
      <c r="F712" s="99" t="s">
        <v>15</v>
      </c>
      <c r="G712" s="99" t="s">
        <v>15</v>
      </c>
      <c r="H712" s="99" t="s">
        <v>15</v>
      </c>
      <c r="I712" s="99" t="s">
        <v>15</v>
      </c>
      <c r="J712" s="99" t="s">
        <v>15</v>
      </c>
      <c r="K712" s="99" t="s">
        <v>15</v>
      </c>
      <c r="L712" s="99" t="s">
        <v>15</v>
      </c>
      <c r="M712" s="99" t="s">
        <v>15</v>
      </c>
      <c r="N712" s="96">
        <v>692</v>
      </c>
    </row>
    <row r="713" spans="1:14" ht="12.75" customHeight="1" x14ac:dyDescent="0.2">
      <c r="A713" s="95">
        <v>693</v>
      </c>
      <c r="B713" s="31" t="s">
        <v>263</v>
      </c>
      <c r="C713" s="99" t="s">
        <v>15</v>
      </c>
      <c r="D713" s="99" t="s">
        <v>15</v>
      </c>
      <c r="E713" s="99" t="s">
        <v>15</v>
      </c>
      <c r="F713" s="99" t="s">
        <v>15</v>
      </c>
      <c r="G713" s="99" t="s">
        <v>15</v>
      </c>
      <c r="H713" s="99" t="s">
        <v>15</v>
      </c>
      <c r="I713" s="99" t="s">
        <v>15</v>
      </c>
      <c r="J713" s="99" t="s">
        <v>15</v>
      </c>
      <c r="K713" s="99" t="s">
        <v>15</v>
      </c>
      <c r="L713" s="99" t="s">
        <v>15</v>
      </c>
      <c r="M713" s="99" t="s">
        <v>15</v>
      </c>
      <c r="N713" s="96">
        <v>693</v>
      </c>
    </row>
    <row r="714" spans="1:14" ht="12.75" customHeight="1" x14ac:dyDescent="0.2">
      <c r="A714" s="95">
        <v>694</v>
      </c>
      <c r="B714" s="29" t="s">
        <v>264</v>
      </c>
      <c r="C714" s="58">
        <f t="shared" ref="C714" si="667">SUM(C715)-SUM(C740)</f>
        <v>395.69714200000044</v>
      </c>
      <c r="D714" s="58">
        <f t="shared" ref="D714" si="668">SUM(D715)-SUM(D740)</f>
        <v>831.4317209999997</v>
      </c>
      <c r="E714" s="58">
        <f t="shared" ref="E714:M714" si="669">SUM(E715)-SUM(E740)</f>
        <v>381.85693100000003</v>
      </c>
      <c r="F714" s="58">
        <f t="shared" si="669"/>
        <v>-218.83900599999993</v>
      </c>
      <c r="G714" s="58">
        <f t="shared" si="669"/>
        <v>-598.75250400000004</v>
      </c>
      <c r="H714" s="58">
        <f t="shared" si="669"/>
        <v>-2546.7144160199987</v>
      </c>
      <c r="I714" s="58">
        <f t="shared" si="669"/>
        <v>-1086.63815757</v>
      </c>
      <c r="J714" s="58">
        <f t="shared" si="669"/>
        <v>-1246.9572670799998</v>
      </c>
      <c r="K714" s="58">
        <f t="shared" si="669"/>
        <v>-520.01273187000015</v>
      </c>
      <c r="L714" s="58">
        <f t="shared" si="669"/>
        <v>306.89374050000094</v>
      </c>
      <c r="M714" s="58">
        <f t="shared" si="669"/>
        <v>796.07020584999987</v>
      </c>
      <c r="N714" s="96">
        <v>694</v>
      </c>
    </row>
    <row r="715" spans="1:14" ht="12.75" customHeight="1" x14ac:dyDescent="0.2">
      <c r="A715" s="95">
        <v>695</v>
      </c>
      <c r="B715" s="30" t="s">
        <v>163</v>
      </c>
      <c r="C715" s="58">
        <f t="shared" ref="C715:M715" si="670">SUM(C716,C720,C724,C727,C731)</f>
        <v>-2051.4691630000002</v>
      </c>
      <c r="D715" s="58">
        <f t="shared" si="670"/>
        <v>-765.68911200000002</v>
      </c>
      <c r="E715" s="58">
        <f t="shared" si="670"/>
        <v>16.227460000000001</v>
      </c>
      <c r="F715" s="58">
        <f t="shared" si="670"/>
        <v>-847.87552299999993</v>
      </c>
      <c r="G715" s="58">
        <f t="shared" si="670"/>
        <v>-454.13198800000004</v>
      </c>
      <c r="H715" s="58">
        <f t="shared" si="670"/>
        <v>-2405.441775159999</v>
      </c>
      <c r="I715" s="58">
        <f t="shared" si="670"/>
        <v>-622.94159653999998</v>
      </c>
      <c r="J715" s="58">
        <f t="shared" si="670"/>
        <v>-617.53235959000006</v>
      </c>
      <c r="K715" s="58">
        <f t="shared" si="670"/>
        <v>-1640.9582560399999</v>
      </c>
      <c r="L715" s="58">
        <f t="shared" si="670"/>
        <v>475.99043701000056</v>
      </c>
      <c r="M715" s="58">
        <f t="shared" si="670"/>
        <v>-316.90327511999999</v>
      </c>
      <c r="N715" s="96">
        <v>695</v>
      </c>
    </row>
    <row r="716" spans="1:14" ht="12.75" customHeight="1" x14ac:dyDescent="0.2">
      <c r="A716" s="95">
        <v>696</v>
      </c>
      <c r="B716" s="25" t="s">
        <v>265</v>
      </c>
      <c r="C716" s="98">
        <f t="shared" ref="C716:M716" si="671">SUM(C717,C718,C719)</f>
        <v>0</v>
      </c>
      <c r="D716" s="98">
        <f t="shared" si="671"/>
        <v>0</v>
      </c>
      <c r="E716" s="98">
        <f t="shared" si="671"/>
        <v>0</v>
      </c>
      <c r="F716" s="98">
        <f t="shared" si="671"/>
        <v>0</v>
      </c>
      <c r="G716" s="98">
        <f t="shared" si="671"/>
        <v>0</v>
      </c>
      <c r="H716" s="98">
        <f t="shared" si="671"/>
        <v>0</v>
      </c>
      <c r="I716" s="98">
        <f t="shared" si="671"/>
        <v>0</v>
      </c>
      <c r="J716" s="98">
        <f t="shared" si="671"/>
        <v>0</v>
      </c>
      <c r="K716" s="98">
        <f t="shared" si="671"/>
        <v>0</v>
      </c>
      <c r="L716" s="98">
        <f t="shared" si="671"/>
        <v>0</v>
      </c>
      <c r="M716" s="98">
        <f t="shared" si="671"/>
        <v>0</v>
      </c>
      <c r="N716" s="96">
        <v>696</v>
      </c>
    </row>
    <row r="717" spans="1:14" ht="12.75" customHeight="1" x14ac:dyDescent="0.2">
      <c r="A717" s="95">
        <v>697</v>
      </c>
      <c r="B717" s="32" t="s">
        <v>266</v>
      </c>
      <c r="C717" s="99" t="s">
        <v>15</v>
      </c>
      <c r="D717" s="99" t="s">
        <v>15</v>
      </c>
      <c r="E717" s="99" t="s">
        <v>15</v>
      </c>
      <c r="F717" s="99" t="s">
        <v>15</v>
      </c>
      <c r="G717" s="99" t="s">
        <v>15</v>
      </c>
      <c r="H717" s="99" t="s">
        <v>15</v>
      </c>
      <c r="I717" s="99" t="s">
        <v>15</v>
      </c>
      <c r="J717" s="99" t="s">
        <v>15</v>
      </c>
      <c r="K717" s="99" t="s">
        <v>15</v>
      </c>
      <c r="L717" s="99" t="s">
        <v>15</v>
      </c>
      <c r="M717" s="99" t="s">
        <v>15</v>
      </c>
      <c r="N717" s="96">
        <v>697</v>
      </c>
    </row>
    <row r="718" spans="1:14" ht="12.75" customHeight="1" x14ac:dyDescent="0.2">
      <c r="A718" s="95">
        <v>698</v>
      </c>
      <c r="B718" s="32" t="s">
        <v>267</v>
      </c>
      <c r="C718" s="99" t="s">
        <v>15</v>
      </c>
      <c r="D718" s="99" t="s">
        <v>15</v>
      </c>
      <c r="E718" s="99" t="s">
        <v>15</v>
      </c>
      <c r="F718" s="99" t="s">
        <v>15</v>
      </c>
      <c r="G718" s="99" t="s">
        <v>15</v>
      </c>
      <c r="H718" s="99" t="s">
        <v>15</v>
      </c>
      <c r="I718" s="99" t="s">
        <v>15</v>
      </c>
      <c r="J718" s="99" t="s">
        <v>15</v>
      </c>
      <c r="K718" s="99" t="s">
        <v>15</v>
      </c>
      <c r="L718" s="99" t="s">
        <v>15</v>
      </c>
      <c r="M718" s="99" t="s">
        <v>15</v>
      </c>
      <c r="N718" s="96">
        <v>698</v>
      </c>
    </row>
    <row r="719" spans="1:14" ht="12.75" customHeight="1" x14ac:dyDescent="0.2">
      <c r="A719" s="95">
        <v>699</v>
      </c>
      <c r="B719" s="32" t="s">
        <v>268</v>
      </c>
      <c r="C719" s="99" t="s">
        <v>15</v>
      </c>
      <c r="D719" s="99" t="s">
        <v>15</v>
      </c>
      <c r="E719" s="99" t="s">
        <v>15</v>
      </c>
      <c r="F719" s="99" t="s">
        <v>15</v>
      </c>
      <c r="G719" s="99" t="s">
        <v>15</v>
      </c>
      <c r="H719" s="99" t="s">
        <v>15</v>
      </c>
      <c r="I719" s="99" t="s">
        <v>15</v>
      </c>
      <c r="J719" s="99" t="s">
        <v>15</v>
      </c>
      <c r="K719" s="99" t="s">
        <v>15</v>
      </c>
      <c r="L719" s="99" t="s">
        <v>15</v>
      </c>
      <c r="M719" s="99" t="s">
        <v>15</v>
      </c>
      <c r="N719" s="96">
        <v>699</v>
      </c>
    </row>
    <row r="720" spans="1:14" ht="12.75" customHeight="1" x14ac:dyDescent="0.2">
      <c r="A720" s="95">
        <v>700</v>
      </c>
      <c r="B720" s="25" t="s">
        <v>269</v>
      </c>
      <c r="C720" s="98">
        <f t="shared" ref="C720:M720" si="672">SUM(C721,C722,C723)</f>
        <v>0</v>
      </c>
      <c r="D720" s="98">
        <f t="shared" si="672"/>
        <v>0</v>
      </c>
      <c r="E720" s="98">
        <f t="shared" si="672"/>
        <v>0</v>
      </c>
      <c r="F720" s="98">
        <f t="shared" si="672"/>
        <v>0</v>
      </c>
      <c r="G720" s="98">
        <f t="shared" si="672"/>
        <v>0</v>
      </c>
      <c r="H720" s="98">
        <f t="shared" si="672"/>
        <v>0</v>
      </c>
      <c r="I720" s="98">
        <f t="shared" si="672"/>
        <v>0</v>
      </c>
      <c r="J720" s="98">
        <f t="shared" si="672"/>
        <v>0</v>
      </c>
      <c r="K720" s="98">
        <f t="shared" si="672"/>
        <v>0</v>
      </c>
      <c r="L720" s="98">
        <f t="shared" si="672"/>
        <v>0</v>
      </c>
      <c r="M720" s="98">
        <f t="shared" si="672"/>
        <v>0</v>
      </c>
      <c r="N720" s="96">
        <v>700</v>
      </c>
    </row>
    <row r="721" spans="1:14" ht="12.75" customHeight="1" x14ac:dyDescent="0.2">
      <c r="A721" s="95">
        <v>701</v>
      </c>
      <c r="B721" s="32" t="s">
        <v>270</v>
      </c>
      <c r="C721" s="99" t="s">
        <v>15</v>
      </c>
      <c r="D721" s="99" t="s">
        <v>15</v>
      </c>
      <c r="E721" s="99" t="s">
        <v>15</v>
      </c>
      <c r="F721" s="99" t="s">
        <v>15</v>
      </c>
      <c r="G721" s="99" t="s">
        <v>15</v>
      </c>
      <c r="H721" s="99" t="s">
        <v>15</v>
      </c>
      <c r="I721" s="99" t="s">
        <v>15</v>
      </c>
      <c r="J721" s="99" t="s">
        <v>15</v>
      </c>
      <c r="K721" s="99" t="s">
        <v>15</v>
      </c>
      <c r="L721" s="99" t="s">
        <v>15</v>
      </c>
      <c r="M721" s="99" t="s">
        <v>15</v>
      </c>
      <c r="N721" s="96">
        <v>701</v>
      </c>
    </row>
    <row r="722" spans="1:14" ht="12.75" customHeight="1" x14ac:dyDescent="0.2">
      <c r="A722" s="95">
        <v>702</v>
      </c>
      <c r="B722" s="32" t="s">
        <v>271</v>
      </c>
      <c r="C722" s="98">
        <f t="shared" ref="C722:C723" si="673">SUM(D722,E722,F722,G722)</f>
        <v>0</v>
      </c>
      <c r="D722" s="98">
        <v>0</v>
      </c>
      <c r="E722" s="98">
        <v>0</v>
      </c>
      <c r="F722" s="98">
        <v>0</v>
      </c>
      <c r="G722" s="98">
        <v>0</v>
      </c>
      <c r="H722" s="98">
        <f t="shared" ref="H722:H723" si="674">SUM(I722,J722,K722,L722)</f>
        <v>0</v>
      </c>
      <c r="I722" s="98">
        <v>0</v>
      </c>
      <c r="J722" s="98">
        <v>0</v>
      </c>
      <c r="K722" s="98">
        <v>0</v>
      </c>
      <c r="L722" s="98">
        <v>0</v>
      </c>
      <c r="M722" s="98">
        <v>0</v>
      </c>
      <c r="N722" s="96">
        <v>702</v>
      </c>
    </row>
    <row r="723" spans="1:14" ht="12.75" customHeight="1" x14ac:dyDescent="0.2">
      <c r="A723" s="95">
        <v>703</v>
      </c>
      <c r="B723" s="32" t="s">
        <v>272</v>
      </c>
      <c r="C723" s="98">
        <f t="shared" si="673"/>
        <v>0</v>
      </c>
      <c r="D723" s="99">
        <v>0</v>
      </c>
      <c r="E723" s="99">
        <v>0</v>
      </c>
      <c r="F723" s="99">
        <v>0</v>
      </c>
      <c r="G723" s="99">
        <v>0</v>
      </c>
      <c r="H723" s="98">
        <f t="shared" si="674"/>
        <v>0</v>
      </c>
      <c r="I723" s="99">
        <v>0</v>
      </c>
      <c r="J723" s="99">
        <v>0</v>
      </c>
      <c r="K723" s="99">
        <v>0</v>
      </c>
      <c r="L723" s="99">
        <v>0</v>
      </c>
      <c r="M723" s="99">
        <v>0</v>
      </c>
      <c r="N723" s="96">
        <v>703</v>
      </c>
    </row>
    <row r="724" spans="1:14" ht="12.75" customHeight="1" x14ac:dyDescent="0.2">
      <c r="A724" s="95">
        <v>704</v>
      </c>
      <c r="B724" s="25" t="s">
        <v>273</v>
      </c>
      <c r="C724" s="98">
        <f t="shared" ref="C724:M724" si="675">SUM(C725,C726)</f>
        <v>-2051.4691630000002</v>
      </c>
      <c r="D724" s="98">
        <f t="shared" si="675"/>
        <v>-765.68911200000002</v>
      </c>
      <c r="E724" s="98">
        <f t="shared" si="675"/>
        <v>16.227460000000001</v>
      </c>
      <c r="F724" s="98">
        <f t="shared" si="675"/>
        <v>-847.87552299999993</v>
      </c>
      <c r="G724" s="98">
        <f t="shared" si="675"/>
        <v>-454.13198800000004</v>
      </c>
      <c r="H724" s="98">
        <f t="shared" si="675"/>
        <v>-2405.441775159999</v>
      </c>
      <c r="I724" s="98">
        <f t="shared" si="675"/>
        <v>-622.94159653999998</v>
      </c>
      <c r="J724" s="98">
        <f t="shared" si="675"/>
        <v>-617.53235959000006</v>
      </c>
      <c r="K724" s="98">
        <f t="shared" si="675"/>
        <v>-1640.9582560399999</v>
      </c>
      <c r="L724" s="98">
        <f t="shared" si="675"/>
        <v>475.99043701000056</v>
      </c>
      <c r="M724" s="98">
        <f t="shared" si="675"/>
        <v>-316.90327511999999</v>
      </c>
      <c r="N724" s="96">
        <v>704</v>
      </c>
    </row>
    <row r="725" spans="1:14" ht="12.75" customHeight="1" x14ac:dyDescent="0.2">
      <c r="A725" s="95">
        <v>705</v>
      </c>
      <c r="B725" s="32" t="s">
        <v>274</v>
      </c>
      <c r="C725" s="98">
        <f t="shared" ref="C725:C726" si="676">SUM(D725,E725,F725,G725)</f>
        <v>-2051.4691630000002</v>
      </c>
      <c r="D725" s="98">
        <v>-765.68911200000002</v>
      </c>
      <c r="E725" s="98">
        <v>16.227460000000001</v>
      </c>
      <c r="F725" s="98">
        <v>-847.87552299999993</v>
      </c>
      <c r="G725" s="98">
        <v>-454.13198800000004</v>
      </c>
      <c r="H725" s="98">
        <f t="shared" ref="H725:H726" si="677">SUM(I725,J725,K725,L725)</f>
        <v>-2405.441775159999</v>
      </c>
      <c r="I725" s="98">
        <v>-622.94159653999998</v>
      </c>
      <c r="J725" s="98">
        <v>-617.53235959000006</v>
      </c>
      <c r="K725" s="98">
        <v>-1640.9582560399999</v>
      </c>
      <c r="L725" s="98">
        <v>475.99043701000056</v>
      </c>
      <c r="M725" s="98">
        <v>-316.90327511999999</v>
      </c>
      <c r="N725" s="96">
        <v>705</v>
      </c>
    </row>
    <row r="726" spans="1:14" ht="12.75" customHeight="1" x14ac:dyDescent="0.2">
      <c r="A726" s="95">
        <v>706</v>
      </c>
      <c r="B726" s="32" t="s">
        <v>275</v>
      </c>
      <c r="C726" s="98">
        <f t="shared" si="676"/>
        <v>0</v>
      </c>
      <c r="D726" s="98">
        <v>0</v>
      </c>
      <c r="E726" s="98">
        <v>0</v>
      </c>
      <c r="F726" s="98">
        <v>0</v>
      </c>
      <c r="G726" s="98">
        <v>0</v>
      </c>
      <c r="H726" s="98">
        <f t="shared" si="677"/>
        <v>0</v>
      </c>
      <c r="I726" s="98">
        <v>0</v>
      </c>
      <c r="J726" s="98">
        <v>0</v>
      </c>
      <c r="K726" s="98">
        <v>0</v>
      </c>
      <c r="L726" s="98">
        <v>0</v>
      </c>
      <c r="M726" s="98">
        <v>0</v>
      </c>
      <c r="N726" s="96">
        <v>706</v>
      </c>
    </row>
    <row r="727" spans="1:14" ht="12.75" customHeight="1" x14ac:dyDescent="0.2">
      <c r="A727" s="95">
        <v>707</v>
      </c>
      <c r="B727" s="25" t="s">
        <v>276</v>
      </c>
      <c r="C727" s="98">
        <f t="shared" ref="C727:M727" si="678">SUM(C728,C729,C730)</f>
        <v>0</v>
      </c>
      <c r="D727" s="98">
        <f t="shared" si="678"/>
        <v>0</v>
      </c>
      <c r="E727" s="98">
        <f t="shared" si="678"/>
        <v>0</v>
      </c>
      <c r="F727" s="98">
        <f t="shared" si="678"/>
        <v>0</v>
      </c>
      <c r="G727" s="98">
        <f t="shared" si="678"/>
        <v>0</v>
      </c>
      <c r="H727" s="98">
        <f t="shared" si="678"/>
        <v>0</v>
      </c>
      <c r="I727" s="98">
        <f t="shared" si="678"/>
        <v>0</v>
      </c>
      <c r="J727" s="98">
        <f t="shared" si="678"/>
        <v>0</v>
      </c>
      <c r="K727" s="98">
        <f t="shared" si="678"/>
        <v>0</v>
      </c>
      <c r="L727" s="98">
        <f t="shared" si="678"/>
        <v>0</v>
      </c>
      <c r="M727" s="98">
        <f t="shared" si="678"/>
        <v>0</v>
      </c>
      <c r="N727" s="96">
        <v>707</v>
      </c>
    </row>
    <row r="728" spans="1:14" ht="12" customHeight="1" x14ac:dyDescent="0.2">
      <c r="A728" s="95">
        <v>708</v>
      </c>
      <c r="B728" s="32" t="s">
        <v>277</v>
      </c>
      <c r="C728" s="99" t="s">
        <v>15</v>
      </c>
      <c r="D728" s="99" t="s">
        <v>15</v>
      </c>
      <c r="E728" s="99" t="s">
        <v>15</v>
      </c>
      <c r="F728" s="99" t="s">
        <v>15</v>
      </c>
      <c r="G728" s="99" t="s">
        <v>15</v>
      </c>
      <c r="H728" s="99" t="s">
        <v>15</v>
      </c>
      <c r="I728" s="99" t="s">
        <v>15</v>
      </c>
      <c r="J728" s="99" t="s">
        <v>15</v>
      </c>
      <c r="K728" s="99" t="s">
        <v>15</v>
      </c>
      <c r="L728" s="99" t="s">
        <v>15</v>
      </c>
      <c r="M728" s="99" t="s">
        <v>15</v>
      </c>
      <c r="N728" s="96">
        <v>708</v>
      </c>
    </row>
    <row r="729" spans="1:14" ht="12" customHeight="1" x14ac:dyDescent="0.2">
      <c r="A729" s="95">
        <v>709</v>
      </c>
      <c r="B729" s="32" t="s">
        <v>278</v>
      </c>
      <c r="C729" s="98">
        <f t="shared" ref="C729:C730" si="679">SUM(D729,E729,F729,G729)</f>
        <v>0</v>
      </c>
      <c r="D729" s="99">
        <v>0</v>
      </c>
      <c r="E729" s="99">
        <v>0</v>
      </c>
      <c r="F729" s="99">
        <v>0</v>
      </c>
      <c r="G729" s="99">
        <v>0</v>
      </c>
      <c r="H729" s="98">
        <f t="shared" ref="H729:H730" si="680">SUM(I729,J729,K729,L729)</f>
        <v>0</v>
      </c>
      <c r="I729" s="99">
        <v>0</v>
      </c>
      <c r="J729" s="99">
        <v>0</v>
      </c>
      <c r="K729" s="99">
        <v>0</v>
      </c>
      <c r="L729" s="99">
        <v>0</v>
      </c>
      <c r="M729" s="99">
        <v>0</v>
      </c>
      <c r="N729" s="96">
        <v>709</v>
      </c>
    </row>
    <row r="730" spans="1:14" ht="12" customHeight="1" x14ac:dyDescent="0.2">
      <c r="A730" s="95">
        <v>710</v>
      </c>
      <c r="B730" s="32" t="s">
        <v>279</v>
      </c>
      <c r="C730" s="98">
        <f t="shared" si="679"/>
        <v>0</v>
      </c>
      <c r="D730" s="98">
        <v>0</v>
      </c>
      <c r="E730" s="98">
        <v>0</v>
      </c>
      <c r="F730" s="98">
        <v>0</v>
      </c>
      <c r="G730" s="98">
        <v>0</v>
      </c>
      <c r="H730" s="98">
        <f t="shared" si="680"/>
        <v>0</v>
      </c>
      <c r="I730" s="98">
        <v>0</v>
      </c>
      <c r="J730" s="98">
        <v>0</v>
      </c>
      <c r="K730" s="98">
        <v>0</v>
      </c>
      <c r="L730" s="98">
        <v>0</v>
      </c>
      <c r="M730" s="98">
        <v>0</v>
      </c>
      <c r="N730" s="96">
        <v>710</v>
      </c>
    </row>
    <row r="731" spans="1:14" ht="12.75" customHeight="1" x14ac:dyDescent="0.2">
      <c r="A731" s="95">
        <v>711</v>
      </c>
      <c r="B731" s="25" t="s">
        <v>280</v>
      </c>
      <c r="C731" s="98">
        <f t="shared" ref="C731:M731" si="681">SUM(C732,C733)</f>
        <v>0</v>
      </c>
      <c r="D731" s="98">
        <f t="shared" si="681"/>
        <v>0</v>
      </c>
      <c r="E731" s="98">
        <f t="shared" si="681"/>
        <v>0</v>
      </c>
      <c r="F731" s="98">
        <f t="shared" si="681"/>
        <v>0</v>
      </c>
      <c r="G731" s="98">
        <f t="shared" si="681"/>
        <v>0</v>
      </c>
      <c r="H731" s="98">
        <f t="shared" si="681"/>
        <v>0</v>
      </c>
      <c r="I731" s="98">
        <f t="shared" si="681"/>
        <v>0</v>
      </c>
      <c r="J731" s="98">
        <f t="shared" si="681"/>
        <v>0</v>
      </c>
      <c r="K731" s="98">
        <f t="shared" si="681"/>
        <v>0</v>
      </c>
      <c r="L731" s="98">
        <f t="shared" si="681"/>
        <v>0</v>
      </c>
      <c r="M731" s="98">
        <f t="shared" si="681"/>
        <v>0</v>
      </c>
      <c r="N731" s="96">
        <v>711</v>
      </c>
    </row>
    <row r="732" spans="1:14" ht="12" customHeight="1" x14ac:dyDescent="0.2">
      <c r="A732" s="95">
        <v>712</v>
      </c>
      <c r="B732" s="31" t="s">
        <v>281</v>
      </c>
      <c r="C732" s="98">
        <f t="shared" ref="C732:M733" si="682">SUM(C735,C738)</f>
        <v>0</v>
      </c>
      <c r="D732" s="98">
        <f t="shared" si="682"/>
        <v>0</v>
      </c>
      <c r="E732" s="98">
        <f t="shared" si="682"/>
        <v>0</v>
      </c>
      <c r="F732" s="98">
        <f t="shared" si="682"/>
        <v>0</v>
      </c>
      <c r="G732" s="98">
        <f t="shared" si="682"/>
        <v>0</v>
      </c>
      <c r="H732" s="98">
        <f t="shared" si="682"/>
        <v>0</v>
      </c>
      <c r="I732" s="98">
        <f t="shared" si="682"/>
        <v>0</v>
      </c>
      <c r="J732" s="98">
        <f t="shared" si="682"/>
        <v>0</v>
      </c>
      <c r="K732" s="98">
        <f t="shared" si="682"/>
        <v>0</v>
      </c>
      <c r="L732" s="98">
        <f t="shared" si="682"/>
        <v>0</v>
      </c>
      <c r="M732" s="98">
        <f t="shared" si="682"/>
        <v>0</v>
      </c>
      <c r="N732" s="96">
        <v>712</v>
      </c>
    </row>
    <row r="733" spans="1:14" ht="12" customHeight="1" x14ac:dyDescent="0.2">
      <c r="A733" s="95">
        <v>713</v>
      </c>
      <c r="B733" s="31" t="s">
        <v>282</v>
      </c>
      <c r="C733" s="98">
        <f t="shared" si="682"/>
        <v>0</v>
      </c>
      <c r="D733" s="98">
        <f t="shared" si="682"/>
        <v>0</v>
      </c>
      <c r="E733" s="98">
        <f t="shared" si="682"/>
        <v>0</v>
      </c>
      <c r="F733" s="98">
        <f t="shared" si="682"/>
        <v>0</v>
      </c>
      <c r="G733" s="98">
        <f t="shared" si="682"/>
        <v>0</v>
      </c>
      <c r="H733" s="98">
        <f t="shared" si="682"/>
        <v>0</v>
      </c>
      <c r="I733" s="98">
        <f t="shared" si="682"/>
        <v>0</v>
      </c>
      <c r="J733" s="98">
        <f t="shared" si="682"/>
        <v>0</v>
      </c>
      <c r="K733" s="98">
        <f t="shared" si="682"/>
        <v>0</v>
      </c>
      <c r="L733" s="98">
        <f t="shared" si="682"/>
        <v>0</v>
      </c>
      <c r="M733" s="98">
        <f t="shared" si="682"/>
        <v>0</v>
      </c>
      <c r="N733" s="96">
        <v>713</v>
      </c>
    </row>
    <row r="734" spans="1:14" ht="12.75" customHeight="1" x14ac:dyDescent="0.2">
      <c r="A734" s="95">
        <v>714</v>
      </c>
      <c r="B734" s="26" t="s">
        <v>283</v>
      </c>
      <c r="C734" s="98">
        <f t="shared" ref="C734:M734" si="683">SUM(C735,C736)</f>
        <v>0</v>
      </c>
      <c r="D734" s="98">
        <f t="shared" si="683"/>
        <v>0</v>
      </c>
      <c r="E734" s="98">
        <f t="shared" si="683"/>
        <v>0</v>
      </c>
      <c r="F734" s="98">
        <f t="shared" si="683"/>
        <v>0</v>
      </c>
      <c r="G734" s="98">
        <f t="shared" si="683"/>
        <v>0</v>
      </c>
      <c r="H734" s="98">
        <f t="shared" si="683"/>
        <v>0</v>
      </c>
      <c r="I734" s="98">
        <f t="shared" si="683"/>
        <v>0</v>
      </c>
      <c r="J734" s="98">
        <f t="shared" si="683"/>
        <v>0</v>
      </c>
      <c r="K734" s="98">
        <f t="shared" si="683"/>
        <v>0</v>
      </c>
      <c r="L734" s="98">
        <f t="shared" si="683"/>
        <v>0</v>
      </c>
      <c r="M734" s="98">
        <f t="shared" si="683"/>
        <v>0</v>
      </c>
      <c r="N734" s="96">
        <v>714</v>
      </c>
    </row>
    <row r="735" spans="1:14" ht="12" customHeight="1" x14ac:dyDescent="0.2">
      <c r="A735" s="95">
        <v>715</v>
      </c>
      <c r="B735" s="31" t="s">
        <v>284</v>
      </c>
      <c r="C735" s="99" t="s">
        <v>15</v>
      </c>
      <c r="D735" s="99" t="s">
        <v>15</v>
      </c>
      <c r="E735" s="99" t="s">
        <v>15</v>
      </c>
      <c r="F735" s="99" t="s">
        <v>15</v>
      </c>
      <c r="G735" s="99" t="s">
        <v>15</v>
      </c>
      <c r="H735" s="99" t="s">
        <v>15</v>
      </c>
      <c r="I735" s="99" t="s">
        <v>15</v>
      </c>
      <c r="J735" s="99" t="s">
        <v>15</v>
      </c>
      <c r="K735" s="99" t="s">
        <v>15</v>
      </c>
      <c r="L735" s="99" t="s">
        <v>15</v>
      </c>
      <c r="M735" s="99" t="s">
        <v>15</v>
      </c>
      <c r="N735" s="96">
        <v>715</v>
      </c>
    </row>
    <row r="736" spans="1:14" ht="12" customHeight="1" x14ac:dyDescent="0.2">
      <c r="A736" s="95">
        <v>716</v>
      </c>
      <c r="B736" s="31" t="s">
        <v>285</v>
      </c>
      <c r="C736" s="99" t="s">
        <v>15</v>
      </c>
      <c r="D736" s="99" t="s">
        <v>15</v>
      </c>
      <c r="E736" s="99" t="s">
        <v>15</v>
      </c>
      <c r="F736" s="99" t="s">
        <v>15</v>
      </c>
      <c r="G736" s="99" t="s">
        <v>15</v>
      </c>
      <c r="H736" s="99" t="s">
        <v>15</v>
      </c>
      <c r="I736" s="99" t="s">
        <v>15</v>
      </c>
      <c r="J736" s="99" t="s">
        <v>15</v>
      </c>
      <c r="K736" s="99" t="s">
        <v>15</v>
      </c>
      <c r="L736" s="99" t="s">
        <v>15</v>
      </c>
      <c r="M736" s="99" t="s">
        <v>15</v>
      </c>
      <c r="N736" s="96">
        <v>716</v>
      </c>
    </row>
    <row r="737" spans="1:14" ht="12.75" customHeight="1" x14ac:dyDescent="0.2">
      <c r="A737" s="95">
        <v>717</v>
      </c>
      <c r="B737" s="26" t="s">
        <v>286</v>
      </c>
      <c r="C737" s="98">
        <f t="shared" ref="C737:M737" si="684">SUM(C738,C739)</f>
        <v>0</v>
      </c>
      <c r="D737" s="98">
        <f t="shared" si="684"/>
        <v>0</v>
      </c>
      <c r="E737" s="98">
        <f t="shared" si="684"/>
        <v>0</v>
      </c>
      <c r="F737" s="98">
        <f t="shared" si="684"/>
        <v>0</v>
      </c>
      <c r="G737" s="98">
        <f t="shared" si="684"/>
        <v>0</v>
      </c>
      <c r="H737" s="98">
        <f t="shared" si="684"/>
        <v>0</v>
      </c>
      <c r="I737" s="98">
        <f t="shared" si="684"/>
        <v>0</v>
      </c>
      <c r="J737" s="98">
        <f t="shared" si="684"/>
        <v>0</v>
      </c>
      <c r="K737" s="98">
        <f t="shared" si="684"/>
        <v>0</v>
      </c>
      <c r="L737" s="98">
        <f t="shared" si="684"/>
        <v>0</v>
      </c>
      <c r="M737" s="98">
        <f t="shared" si="684"/>
        <v>0</v>
      </c>
      <c r="N737" s="96">
        <v>717</v>
      </c>
    </row>
    <row r="738" spans="1:14" ht="12" customHeight="1" x14ac:dyDescent="0.2">
      <c r="A738" s="95">
        <v>718</v>
      </c>
      <c r="B738" s="31" t="s">
        <v>287</v>
      </c>
      <c r="C738" s="99" t="s">
        <v>15</v>
      </c>
      <c r="D738" s="99" t="s">
        <v>15</v>
      </c>
      <c r="E738" s="99" t="s">
        <v>15</v>
      </c>
      <c r="F738" s="99" t="s">
        <v>15</v>
      </c>
      <c r="G738" s="99" t="s">
        <v>15</v>
      </c>
      <c r="H738" s="99" t="s">
        <v>15</v>
      </c>
      <c r="I738" s="99" t="s">
        <v>15</v>
      </c>
      <c r="J738" s="99" t="s">
        <v>15</v>
      </c>
      <c r="K738" s="99" t="s">
        <v>15</v>
      </c>
      <c r="L738" s="99" t="s">
        <v>15</v>
      </c>
      <c r="M738" s="99" t="s">
        <v>15</v>
      </c>
      <c r="N738" s="96">
        <v>718</v>
      </c>
    </row>
    <row r="739" spans="1:14" ht="12" customHeight="1" x14ac:dyDescent="0.2">
      <c r="A739" s="95">
        <v>719</v>
      </c>
      <c r="B739" s="31" t="s">
        <v>288</v>
      </c>
      <c r="C739" s="99" t="s">
        <v>15</v>
      </c>
      <c r="D739" s="99" t="s">
        <v>15</v>
      </c>
      <c r="E739" s="99" t="s">
        <v>15</v>
      </c>
      <c r="F739" s="99" t="s">
        <v>15</v>
      </c>
      <c r="G739" s="99" t="s">
        <v>15</v>
      </c>
      <c r="H739" s="99" t="s">
        <v>15</v>
      </c>
      <c r="I739" s="99" t="s">
        <v>15</v>
      </c>
      <c r="J739" s="99" t="s">
        <v>15</v>
      </c>
      <c r="K739" s="99" t="s">
        <v>15</v>
      </c>
      <c r="L739" s="99" t="s">
        <v>15</v>
      </c>
      <c r="M739" s="99" t="s">
        <v>15</v>
      </c>
      <c r="N739" s="96">
        <v>719</v>
      </c>
    </row>
    <row r="740" spans="1:14" ht="12.75" customHeight="1" x14ac:dyDescent="0.2">
      <c r="A740" s="95">
        <v>720</v>
      </c>
      <c r="B740" s="30" t="s">
        <v>164</v>
      </c>
      <c r="C740" s="58">
        <f t="shared" ref="C740:M740" si="685">SUM(C741,C745,C749,C752,C756)</f>
        <v>-2447.1663050000006</v>
      </c>
      <c r="D740" s="58">
        <f t="shared" si="685"/>
        <v>-1597.1208329999997</v>
      </c>
      <c r="E740" s="58">
        <f t="shared" si="685"/>
        <v>-365.62947100000002</v>
      </c>
      <c r="F740" s="58">
        <f t="shared" si="685"/>
        <v>-629.036517</v>
      </c>
      <c r="G740" s="58">
        <f t="shared" si="685"/>
        <v>144.62051600000001</v>
      </c>
      <c r="H740" s="58">
        <f t="shared" si="685"/>
        <v>141.27264085999974</v>
      </c>
      <c r="I740" s="58">
        <f t="shared" si="685"/>
        <v>463.69656103</v>
      </c>
      <c r="J740" s="58">
        <f t="shared" si="685"/>
        <v>629.4249074899999</v>
      </c>
      <c r="K740" s="58">
        <f t="shared" si="685"/>
        <v>-1120.9455241699998</v>
      </c>
      <c r="L740" s="58">
        <f t="shared" si="685"/>
        <v>169.09669650999965</v>
      </c>
      <c r="M740" s="58">
        <f t="shared" si="685"/>
        <v>-1112.9734809699999</v>
      </c>
      <c r="N740" s="96">
        <v>720</v>
      </c>
    </row>
    <row r="741" spans="1:14" ht="12.75" customHeight="1" x14ac:dyDescent="0.2">
      <c r="A741" s="95">
        <v>721</v>
      </c>
      <c r="B741" s="25" t="s">
        <v>265</v>
      </c>
      <c r="C741" s="98">
        <f t="shared" ref="C741:M741" si="686">SUM(C742,C743,C744)</f>
        <v>0</v>
      </c>
      <c r="D741" s="98">
        <f t="shared" si="686"/>
        <v>0</v>
      </c>
      <c r="E741" s="98">
        <f t="shared" si="686"/>
        <v>0</v>
      </c>
      <c r="F741" s="98">
        <f t="shared" si="686"/>
        <v>0</v>
      </c>
      <c r="G741" s="98">
        <f t="shared" si="686"/>
        <v>0</v>
      </c>
      <c r="H741" s="98">
        <f t="shared" si="686"/>
        <v>0</v>
      </c>
      <c r="I741" s="98">
        <f t="shared" si="686"/>
        <v>0</v>
      </c>
      <c r="J741" s="98">
        <f t="shared" si="686"/>
        <v>0</v>
      </c>
      <c r="K741" s="98">
        <f t="shared" si="686"/>
        <v>0</v>
      </c>
      <c r="L741" s="98">
        <f t="shared" si="686"/>
        <v>0</v>
      </c>
      <c r="M741" s="98">
        <f t="shared" si="686"/>
        <v>0</v>
      </c>
      <c r="N741" s="96">
        <v>721</v>
      </c>
    </row>
    <row r="742" spans="1:14" ht="12" customHeight="1" x14ac:dyDescent="0.2">
      <c r="A742" s="95">
        <v>722</v>
      </c>
      <c r="B742" s="32" t="s">
        <v>266</v>
      </c>
      <c r="C742" s="99" t="s">
        <v>15</v>
      </c>
      <c r="D742" s="99" t="s">
        <v>15</v>
      </c>
      <c r="E742" s="99" t="s">
        <v>15</v>
      </c>
      <c r="F742" s="99" t="s">
        <v>15</v>
      </c>
      <c r="G742" s="99" t="s">
        <v>15</v>
      </c>
      <c r="H742" s="99" t="s">
        <v>15</v>
      </c>
      <c r="I742" s="99" t="s">
        <v>15</v>
      </c>
      <c r="J742" s="99" t="s">
        <v>15</v>
      </c>
      <c r="K742" s="99" t="s">
        <v>15</v>
      </c>
      <c r="L742" s="99" t="s">
        <v>15</v>
      </c>
      <c r="M742" s="99" t="s">
        <v>15</v>
      </c>
      <c r="N742" s="96">
        <v>722</v>
      </c>
    </row>
    <row r="743" spans="1:14" ht="12" customHeight="1" x14ac:dyDescent="0.2">
      <c r="A743" s="95">
        <v>723</v>
      </c>
      <c r="B743" s="32" t="s">
        <v>267</v>
      </c>
      <c r="C743" s="99" t="s">
        <v>15</v>
      </c>
      <c r="D743" s="99" t="s">
        <v>15</v>
      </c>
      <c r="E743" s="99" t="s">
        <v>15</v>
      </c>
      <c r="F743" s="99" t="s">
        <v>15</v>
      </c>
      <c r="G743" s="99" t="s">
        <v>15</v>
      </c>
      <c r="H743" s="99" t="s">
        <v>15</v>
      </c>
      <c r="I743" s="99" t="s">
        <v>15</v>
      </c>
      <c r="J743" s="99" t="s">
        <v>15</v>
      </c>
      <c r="K743" s="99" t="s">
        <v>15</v>
      </c>
      <c r="L743" s="99" t="s">
        <v>15</v>
      </c>
      <c r="M743" s="99" t="s">
        <v>15</v>
      </c>
      <c r="N743" s="96">
        <v>723</v>
      </c>
    </row>
    <row r="744" spans="1:14" ht="12" customHeight="1" x14ac:dyDescent="0.2">
      <c r="A744" s="95">
        <v>724</v>
      </c>
      <c r="B744" s="32" t="s">
        <v>268</v>
      </c>
      <c r="C744" s="99" t="s">
        <v>15</v>
      </c>
      <c r="D744" s="99" t="s">
        <v>15</v>
      </c>
      <c r="E744" s="99" t="s">
        <v>15</v>
      </c>
      <c r="F744" s="99" t="s">
        <v>15</v>
      </c>
      <c r="G744" s="99" t="s">
        <v>15</v>
      </c>
      <c r="H744" s="99" t="s">
        <v>15</v>
      </c>
      <c r="I744" s="99" t="s">
        <v>15</v>
      </c>
      <c r="J744" s="99" t="s">
        <v>15</v>
      </c>
      <c r="K744" s="99" t="s">
        <v>15</v>
      </c>
      <c r="L744" s="99" t="s">
        <v>15</v>
      </c>
      <c r="M744" s="99" t="s">
        <v>15</v>
      </c>
      <c r="N744" s="96">
        <v>724</v>
      </c>
    </row>
    <row r="745" spans="1:14" ht="12.75" customHeight="1" x14ac:dyDescent="0.2">
      <c r="A745" s="95">
        <v>725</v>
      </c>
      <c r="B745" s="25" t="s">
        <v>269</v>
      </c>
      <c r="C745" s="98">
        <f t="shared" ref="C745:M745" si="687">SUM(C746,C747,C748)</f>
        <v>0</v>
      </c>
      <c r="D745" s="98">
        <f t="shared" si="687"/>
        <v>0</v>
      </c>
      <c r="E745" s="98">
        <f t="shared" si="687"/>
        <v>0</v>
      </c>
      <c r="F745" s="98">
        <f t="shared" si="687"/>
        <v>0</v>
      </c>
      <c r="G745" s="98">
        <f t="shared" si="687"/>
        <v>0</v>
      </c>
      <c r="H745" s="98">
        <f t="shared" si="687"/>
        <v>465.52140233</v>
      </c>
      <c r="I745" s="98">
        <f t="shared" si="687"/>
        <v>0</v>
      </c>
      <c r="J745" s="98">
        <f t="shared" si="687"/>
        <v>100.66000409999999</v>
      </c>
      <c r="K745" s="98">
        <f t="shared" si="687"/>
        <v>454.04415760000001</v>
      </c>
      <c r="L745" s="98">
        <f t="shared" si="687"/>
        <v>-89.182759369999999</v>
      </c>
      <c r="M745" s="98">
        <f t="shared" si="687"/>
        <v>-1.91029121</v>
      </c>
      <c r="N745" s="96">
        <v>725</v>
      </c>
    </row>
    <row r="746" spans="1:14" ht="12" customHeight="1" x14ac:dyDescent="0.2">
      <c r="A746" s="95">
        <v>726</v>
      </c>
      <c r="B746" s="32" t="s">
        <v>270</v>
      </c>
      <c r="C746" s="98">
        <f t="shared" ref="C746:C748" si="688">SUM(D746,E746,F746,G746)</f>
        <v>0</v>
      </c>
      <c r="D746" s="98">
        <v>0</v>
      </c>
      <c r="E746" s="98">
        <v>0</v>
      </c>
      <c r="F746" s="98">
        <v>0</v>
      </c>
      <c r="G746" s="98">
        <v>0</v>
      </c>
      <c r="H746" s="98">
        <f t="shared" ref="H746:H748" si="689">SUM(I746,J746,K746,L746)</f>
        <v>0</v>
      </c>
      <c r="I746" s="98">
        <v>0</v>
      </c>
      <c r="J746" s="98">
        <v>0</v>
      </c>
      <c r="K746" s="98">
        <v>0</v>
      </c>
      <c r="L746" s="98">
        <v>0</v>
      </c>
      <c r="M746" s="98">
        <v>0</v>
      </c>
      <c r="N746" s="96">
        <v>726</v>
      </c>
    </row>
    <row r="747" spans="1:14" ht="12" customHeight="1" x14ac:dyDescent="0.2">
      <c r="A747" s="95">
        <v>727</v>
      </c>
      <c r="B747" s="32" t="s">
        <v>271</v>
      </c>
      <c r="C747" s="98">
        <f t="shared" si="688"/>
        <v>0</v>
      </c>
      <c r="D747" s="98">
        <v>0</v>
      </c>
      <c r="E747" s="98">
        <v>0</v>
      </c>
      <c r="F747" s="98">
        <v>0</v>
      </c>
      <c r="G747" s="98">
        <v>0</v>
      </c>
      <c r="H747" s="98">
        <f t="shared" si="689"/>
        <v>-44.5</v>
      </c>
      <c r="I747" s="98">
        <v>0</v>
      </c>
      <c r="J747" s="98">
        <v>100</v>
      </c>
      <c r="K747" s="98">
        <v>-55.5</v>
      </c>
      <c r="L747" s="98">
        <v>-89</v>
      </c>
      <c r="M747" s="98">
        <v>-5.5</v>
      </c>
      <c r="N747" s="96">
        <v>727</v>
      </c>
    </row>
    <row r="748" spans="1:14" ht="12" customHeight="1" x14ac:dyDescent="0.2">
      <c r="A748" s="95">
        <v>728</v>
      </c>
      <c r="B748" s="32" t="s">
        <v>272</v>
      </c>
      <c r="C748" s="98">
        <f t="shared" si="688"/>
        <v>0</v>
      </c>
      <c r="D748" s="98">
        <v>0</v>
      </c>
      <c r="E748" s="98">
        <v>0</v>
      </c>
      <c r="F748" s="98">
        <v>0</v>
      </c>
      <c r="G748" s="98">
        <v>0</v>
      </c>
      <c r="H748" s="98">
        <f t="shared" si="689"/>
        <v>510.02140233</v>
      </c>
      <c r="I748" s="98">
        <v>0</v>
      </c>
      <c r="J748" s="98">
        <v>0.66000409999999998</v>
      </c>
      <c r="K748" s="98">
        <v>509.54415760000001</v>
      </c>
      <c r="L748" s="98">
        <v>-0.18275937</v>
      </c>
      <c r="M748" s="98">
        <v>3.58970879</v>
      </c>
      <c r="N748" s="96">
        <v>728</v>
      </c>
    </row>
    <row r="749" spans="1:14" ht="12.75" customHeight="1" x14ac:dyDescent="0.2">
      <c r="A749" s="95">
        <v>729</v>
      </c>
      <c r="B749" s="25" t="s">
        <v>273</v>
      </c>
      <c r="C749" s="98">
        <f t="shared" ref="C749:M749" si="690">SUM(C750,C751)</f>
        <v>-2553.4688180000003</v>
      </c>
      <c r="D749" s="98">
        <f t="shared" si="690"/>
        <v>-1486.7621979999999</v>
      </c>
      <c r="E749" s="98">
        <f t="shared" si="690"/>
        <v>-380.82153600000004</v>
      </c>
      <c r="F749" s="98">
        <f t="shared" si="690"/>
        <v>-654.16162999999995</v>
      </c>
      <c r="G749" s="98">
        <f t="shared" si="690"/>
        <v>-31.72345399999999</v>
      </c>
      <c r="H749" s="98">
        <f t="shared" si="690"/>
        <v>-2096.7597552600005</v>
      </c>
      <c r="I749" s="98">
        <f t="shared" si="690"/>
        <v>530.97355245999995</v>
      </c>
      <c r="J749" s="98">
        <f t="shared" si="690"/>
        <v>-153.65591627999999</v>
      </c>
      <c r="K749" s="98">
        <f t="shared" si="690"/>
        <v>-2031.4377543200001</v>
      </c>
      <c r="L749" s="98">
        <f t="shared" si="690"/>
        <v>-442.63963712000043</v>
      </c>
      <c r="M749" s="98">
        <f t="shared" si="690"/>
        <v>-1019.25673969</v>
      </c>
      <c r="N749" s="96">
        <v>729</v>
      </c>
    </row>
    <row r="750" spans="1:14" ht="12.75" customHeight="1" x14ac:dyDescent="0.2">
      <c r="A750" s="95">
        <v>730</v>
      </c>
      <c r="B750" s="32" t="s">
        <v>274</v>
      </c>
      <c r="C750" s="98">
        <f t="shared" ref="C750:C751" si="691">SUM(D750,E750,F750,G750)</f>
        <v>-2277.423796</v>
      </c>
      <c r="D750" s="98">
        <v>-1784.58347</v>
      </c>
      <c r="E750" s="98">
        <v>-229.45244100000002</v>
      </c>
      <c r="F750" s="98">
        <v>-334.49529099999995</v>
      </c>
      <c r="G750" s="98">
        <v>71.107406000000012</v>
      </c>
      <c r="H750" s="98">
        <f t="shared" ref="H750:H751" si="692">SUM(I750,J750,K750,L750)</f>
        <v>-792.20810516000006</v>
      </c>
      <c r="I750" s="98">
        <v>710.57602622999991</v>
      </c>
      <c r="J750" s="98">
        <v>503.92137329999997</v>
      </c>
      <c r="K750" s="98">
        <v>-1955.2350527900001</v>
      </c>
      <c r="L750" s="98">
        <v>-51.4704519</v>
      </c>
      <c r="M750" s="98">
        <v>-711.18909981000002</v>
      </c>
      <c r="N750" s="96">
        <v>730</v>
      </c>
    </row>
    <row r="751" spans="1:14" ht="12.75" customHeight="1" x14ac:dyDescent="0.2">
      <c r="A751" s="95">
        <v>731</v>
      </c>
      <c r="B751" s="32" t="s">
        <v>275</v>
      </c>
      <c r="C751" s="98">
        <f t="shared" si="691"/>
        <v>-276.04502200000002</v>
      </c>
      <c r="D751" s="98">
        <v>297.82127200000002</v>
      </c>
      <c r="E751" s="98">
        <v>-151.36909500000002</v>
      </c>
      <c r="F751" s="98">
        <v>-319.66633899999999</v>
      </c>
      <c r="G751" s="98">
        <v>-102.83086</v>
      </c>
      <c r="H751" s="98">
        <f t="shared" si="692"/>
        <v>-1304.5516501000004</v>
      </c>
      <c r="I751" s="98">
        <v>-179.60247376999999</v>
      </c>
      <c r="J751" s="98">
        <v>-657.57728957999996</v>
      </c>
      <c r="K751" s="98">
        <v>-76.202701529999999</v>
      </c>
      <c r="L751" s="98">
        <v>-391.16918522000043</v>
      </c>
      <c r="M751" s="98">
        <v>-308.06763988</v>
      </c>
      <c r="N751" s="96">
        <v>731</v>
      </c>
    </row>
    <row r="752" spans="1:14" ht="12.75" customHeight="1" x14ac:dyDescent="0.2">
      <c r="A752" s="95">
        <v>732</v>
      </c>
      <c r="B752" s="25" t="s">
        <v>276</v>
      </c>
      <c r="C752" s="98">
        <f t="shared" ref="C752:M752" si="693">SUM(C753,C754,C755)</f>
        <v>344.88639999999998</v>
      </c>
      <c r="D752" s="98">
        <f t="shared" si="693"/>
        <v>-108.911281</v>
      </c>
      <c r="E752" s="98">
        <f t="shared" si="693"/>
        <v>132.36628100000001</v>
      </c>
      <c r="F752" s="98">
        <f t="shared" si="693"/>
        <v>26.5197</v>
      </c>
      <c r="G752" s="98">
        <f t="shared" si="693"/>
        <v>294.9117</v>
      </c>
      <c r="H752" s="98">
        <f t="shared" si="693"/>
        <v>1974.8488000000002</v>
      </c>
      <c r="I752" s="98">
        <f t="shared" si="693"/>
        <v>-79.676499999999976</v>
      </c>
      <c r="J752" s="98">
        <f t="shared" si="693"/>
        <v>796.77069999999992</v>
      </c>
      <c r="K752" s="98">
        <f t="shared" si="693"/>
        <v>448.01120000000009</v>
      </c>
      <c r="L752" s="98">
        <f t="shared" si="693"/>
        <v>809.74340000000007</v>
      </c>
      <c r="M752" s="98">
        <f t="shared" si="693"/>
        <v>-99.134999999999991</v>
      </c>
      <c r="N752" s="96">
        <v>732</v>
      </c>
    </row>
    <row r="753" spans="1:14" ht="12.75" customHeight="1" x14ac:dyDescent="0.2">
      <c r="A753" s="95">
        <v>733</v>
      </c>
      <c r="B753" s="32" t="s">
        <v>289</v>
      </c>
      <c r="C753" s="99" t="s">
        <v>15</v>
      </c>
      <c r="D753" s="99" t="s">
        <v>15</v>
      </c>
      <c r="E753" s="99" t="s">
        <v>15</v>
      </c>
      <c r="F753" s="99" t="s">
        <v>15</v>
      </c>
      <c r="G753" s="99" t="s">
        <v>15</v>
      </c>
      <c r="H753" s="99" t="s">
        <v>15</v>
      </c>
      <c r="I753" s="99" t="s">
        <v>15</v>
      </c>
      <c r="J753" s="99" t="s">
        <v>15</v>
      </c>
      <c r="K753" s="99" t="s">
        <v>15</v>
      </c>
      <c r="L753" s="99" t="s">
        <v>15</v>
      </c>
      <c r="M753" s="99" t="s">
        <v>15</v>
      </c>
      <c r="N753" s="96">
        <v>733</v>
      </c>
    </row>
    <row r="754" spans="1:14" ht="12.75" customHeight="1" x14ac:dyDescent="0.2">
      <c r="A754" s="95">
        <v>734</v>
      </c>
      <c r="B754" s="32" t="s">
        <v>278</v>
      </c>
      <c r="C754" s="98">
        <f t="shared" ref="C754:C755" si="694">SUM(D754,E754,F754,G754)</f>
        <v>0</v>
      </c>
      <c r="D754" s="99">
        <v>0</v>
      </c>
      <c r="E754" s="99">
        <v>0</v>
      </c>
      <c r="F754" s="99">
        <v>0</v>
      </c>
      <c r="G754" s="99">
        <v>0</v>
      </c>
      <c r="H754" s="98">
        <f t="shared" ref="H754:H755" si="695">SUM(I754,J754,K754,L754)</f>
        <v>0</v>
      </c>
      <c r="I754" s="99">
        <v>0</v>
      </c>
      <c r="J754" s="99">
        <v>0</v>
      </c>
      <c r="K754" s="99">
        <v>0</v>
      </c>
      <c r="L754" s="99">
        <v>0</v>
      </c>
      <c r="M754" s="99">
        <v>0</v>
      </c>
      <c r="N754" s="96">
        <v>734</v>
      </c>
    </row>
    <row r="755" spans="1:14" ht="12.75" customHeight="1" x14ac:dyDescent="0.2">
      <c r="A755" s="95">
        <v>735</v>
      </c>
      <c r="B755" s="32" t="s">
        <v>279</v>
      </c>
      <c r="C755" s="98">
        <f t="shared" si="694"/>
        <v>344.88639999999998</v>
      </c>
      <c r="D755" s="98">
        <v>-108.911281</v>
      </c>
      <c r="E755" s="98">
        <v>132.36628100000001</v>
      </c>
      <c r="F755" s="98">
        <v>26.5197</v>
      </c>
      <c r="G755" s="98">
        <v>294.9117</v>
      </c>
      <c r="H755" s="98">
        <f t="shared" si="695"/>
        <v>1974.8488000000002</v>
      </c>
      <c r="I755" s="98">
        <v>-79.676499999999976</v>
      </c>
      <c r="J755" s="98">
        <v>796.77069999999992</v>
      </c>
      <c r="K755" s="98">
        <v>448.01120000000009</v>
      </c>
      <c r="L755" s="98">
        <v>809.74340000000007</v>
      </c>
      <c r="M755" s="98">
        <v>-99.134999999999991</v>
      </c>
      <c r="N755" s="96">
        <v>735</v>
      </c>
    </row>
    <row r="756" spans="1:14" ht="12.75" customHeight="1" x14ac:dyDescent="0.2">
      <c r="A756" s="95">
        <v>736</v>
      </c>
      <c r="B756" s="25" t="s">
        <v>280</v>
      </c>
      <c r="C756" s="98">
        <f t="shared" ref="C756:M756" si="696">SUM(C757,C758)</f>
        <v>-238.583887</v>
      </c>
      <c r="D756" s="98">
        <f t="shared" si="696"/>
        <v>-1.4473540000000016</v>
      </c>
      <c r="E756" s="98">
        <f t="shared" si="696"/>
        <v>-117.174216</v>
      </c>
      <c r="F756" s="98">
        <f t="shared" si="696"/>
        <v>-1.3945870000000014</v>
      </c>
      <c r="G756" s="98">
        <f t="shared" si="696"/>
        <v>-118.56773</v>
      </c>
      <c r="H756" s="98">
        <f t="shared" si="696"/>
        <v>-202.33780621</v>
      </c>
      <c r="I756" s="98">
        <f t="shared" si="696"/>
        <v>12.39950857</v>
      </c>
      <c r="J756" s="98">
        <f t="shared" si="696"/>
        <v>-114.34988033</v>
      </c>
      <c r="K756" s="98">
        <f t="shared" si="696"/>
        <v>8.4368725500000004</v>
      </c>
      <c r="L756" s="98">
        <f t="shared" si="696"/>
        <v>-108.824307</v>
      </c>
      <c r="M756" s="98">
        <f t="shared" si="696"/>
        <v>7.3285499300000003</v>
      </c>
      <c r="N756" s="96">
        <v>736</v>
      </c>
    </row>
    <row r="757" spans="1:14" ht="12" customHeight="1" x14ac:dyDescent="0.2">
      <c r="A757" s="95">
        <v>737</v>
      </c>
      <c r="B757" s="31" t="s">
        <v>281</v>
      </c>
      <c r="C757" s="98">
        <f t="shared" ref="C757:M758" si="697">SUM(C760,C763)</f>
        <v>-26.832946</v>
      </c>
      <c r="D757" s="98">
        <f t="shared" si="697"/>
        <v>-6.9879620000000005</v>
      </c>
      <c r="E757" s="98">
        <f t="shared" si="697"/>
        <v>-6.490088000000001</v>
      </c>
      <c r="F757" s="98">
        <f t="shared" si="697"/>
        <v>-6.5526170000000006</v>
      </c>
      <c r="G757" s="98">
        <f t="shared" si="697"/>
        <v>-6.8022790000000004</v>
      </c>
      <c r="H757" s="98">
        <f t="shared" si="697"/>
        <v>15.93321076</v>
      </c>
      <c r="I757" s="98">
        <f t="shared" si="697"/>
        <v>6.1891912299999996</v>
      </c>
      <c r="J757" s="98">
        <f t="shared" si="697"/>
        <v>5.6600412299999991</v>
      </c>
      <c r="K757" s="98">
        <f t="shared" si="697"/>
        <v>2.3868353</v>
      </c>
      <c r="L757" s="98">
        <f t="shared" si="697"/>
        <v>1.6971430000000001</v>
      </c>
      <c r="M757" s="98">
        <f t="shared" si="697"/>
        <v>1.70432143</v>
      </c>
      <c r="N757" s="96">
        <v>737</v>
      </c>
    </row>
    <row r="758" spans="1:14" ht="12" customHeight="1" x14ac:dyDescent="0.2">
      <c r="A758" s="95">
        <v>738</v>
      </c>
      <c r="B758" s="31" t="s">
        <v>282</v>
      </c>
      <c r="C758" s="98">
        <f t="shared" si="697"/>
        <v>-211.75094100000001</v>
      </c>
      <c r="D758" s="98">
        <f t="shared" si="697"/>
        <v>5.5406079999999989</v>
      </c>
      <c r="E758" s="98">
        <f t="shared" si="697"/>
        <v>-110.684128</v>
      </c>
      <c r="F758" s="98">
        <f t="shared" si="697"/>
        <v>5.1580299999999992</v>
      </c>
      <c r="G758" s="98">
        <f t="shared" si="697"/>
        <v>-111.765451</v>
      </c>
      <c r="H758" s="98">
        <f t="shared" si="697"/>
        <v>-218.27101697000001</v>
      </c>
      <c r="I758" s="98">
        <f t="shared" si="697"/>
        <v>6.2103173400000005</v>
      </c>
      <c r="J758" s="98">
        <f t="shared" si="697"/>
        <v>-120.00992156000001</v>
      </c>
      <c r="K758" s="98">
        <f t="shared" si="697"/>
        <v>6.0500372499999999</v>
      </c>
      <c r="L758" s="98">
        <f t="shared" si="697"/>
        <v>-110.52145</v>
      </c>
      <c r="M758" s="98">
        <f t="shared" si="697"/>
        <v>5.6242285000000001</v>
      </c>
      <c r="N758" s="96">
        <v>738</v>
      </c>
    </row>
    <row r="759" spans="1:14" ht="12.75" customHeight="1" x14ac:dyDescent="0.2">
      <c r="A759" s="95">
        <v>739</v>
      </c>
      <c r="B759" s="26" t="s">
        <v>283</v>
      </c>
      <c r="C759" s="98">
        <f t="shared" ref="C759:M759" si="698">SUM(C760,C761)</f>
        <v>0</v>
      </c>
      <c r="D759" s="98">
        <f t="shared" si="698"/>
        <v>0</v>
      </c>
      <c r="E759" s="98">
        <f t="shared" si="698"/>
        <v>0</v>
      </c>
      <c r="F759" s="98">
        <f t="shared" si="698"/>
        <v>0</v>
      </c>
      <c r="G759" s="98">
        <f t="shared" si="698"/>
        <v>0</v>
      </c>
      <c r="H759" s="98">
        <f t="shared" si="698"/>
        <v>0</v>
      </c>
      <c r="I759" s="98">
        <f t="shared" si="698"/>
        <v>0</v>
      </c>
      <c r="J759" s="98">
        <f t="shared" si="698"/>
        <v>0</v>
      </c>
      <c r="K759" s="98">
        <f t="shared" si="698"/>
        <v>0</v>
      </c>
      <c r="L759" s="98">
        <f t="shared" si="698"/>
        <v>0</v>
      </c>
      <c r="M759" s="98">
        <f t="shared" si="698"/>
        <v>0</v>
      </c>
      <c r="N759" s="96">
        <v>739</v>
      </c>
    </row>
    <row r="760" spans="1:14" ht="12" customHeight="1" x14ac:dyDescent="0.2">
      <c r="A760" s="95">
        <v>740</v>
      </c>
      <c r="B760" s="31" t="s">
        <v>284</v>
      </c>
      <c r="C760" s="99" t="s">
        <v>15</v>
      </c>
      <c r="D760" s="99" t="s">
        <v>15</v>
      </c>
      <c r="E760" s="99" t="s">
        <v>15</v>
      </c>
      <c r="F760" s="99" t="s">
        <v>15</v>
      </c>
      <c r="G760" s="99" t="s">
        <v>15</v>
      </c>
      <c r="H760" s="99" t="s">
        <v>15</v>
      </c>
      <c r="I760" s="99" t="s">
        <v>15</v>
      </c>
      <c r="J760" s="99" t="s">
        <v>15</v>
      </c>
      <c r="K760" s="99" t="s">
        <v>15</v>
      </c>
      <c r="L760" s="99" t="s">
        <v>15</v>
      </c>
      <c r="M760" s="99" t="s">
        <v>15</v>
      </c>
      <c r="N760" s="96">
        <v>740</v>
      </c>
    </row>
    <row r="761" spans="1:14" ht="12" customHeight="1" x14ac:dyDescent="0.2">
      <c r="A761" s="95">
        <v>741</v>
      </c>
      <c r="B761" s="31" t="s">
        <v>285</v>
      </c>
      <c r="C761" s="99" t="s">
        <v>15</v>
      </c>
      <c r="D761" s="99" t="s">
        <v>15</v>
      </c>
      <c r="E761" s="99" t="s">
        <v>15</v>
      </c>
      <c r="F761" s="99" t="s">
        <v>15</v>
      </c>
      <c r="G761" s="99" t="s">
        <v>15</v>
      </c>
      <c r="H761" s="99" t="s">
        <v>15</v>
      </c>
      <c r="I761" s="99" t="s">
        <v>15</v>
      </c>
      <c r="J761" s="99" t="s">
        <v>15</v>
      </c>
      <c r="K761" s="99" t="s">
        <v>15</v>
      </c>
      <c r="L761" s="99" t="s">
        <v>15</v>
      </c>
      <c r="M761" s="99" t="s">
        <v>15</v>
      </c>
      <c r="N761" s="96">
        <v>741</v>
      </c>
    </row>
    <row r="762" spans="1:14" ht="12.75" customHeight="1" x14ac:dyDescent="0.2">
      <c r="A762" s="95">
        <v>742</v>
      </c>
      <c r="B762" s="26" t="s">
        <v>286</v>
      </c>
      <c r="C762" s="98">
        <f t="shared" ref="C762:M762" si="699">SUM(C763,C764)</f>
        <v>-238.583887</v>
      </c>
      <c r="D762" s="98">
        <f t="shared" si="699"/>
        <v>-1.4473540000000016</v>
      </c>
      <c r="E762" s="98">
        <f t="shared" si="699"/>
        <v>-117.174216</v>
      </c>
      <c r="F762" s="98">
        <f t="shared" si="699"/>
        <v>-1.3945870000000014</v>
      </c>
      <c r="G762" s="98">
        <f t="shared" si="699"/>
        <v>-118.56773</v>
      </c>
      <c r="H762" s="98">
        <f t="shared" si="699"/>
        <v>-202.33780621</v>
      </c>
      <c r="I762" s="98">
        <f t="shared" si="699"/>
        <v>12.39950857</v>
      </c>
      <c r="J762" s="98">
        <f t="shared" si="699"/>
        <v>-114.34988033</v>
      </c>
      <c r="K762" s="98">
        <f t="shared" si="699"/>
        <v>8.4368725500000004</v>
      </c>
      <c r="L762" s="98">
        <f t="shared" si="699"/>
        <v>-108.824307</v>
      </c>
      <c r="M762" s="98">
        <f t="shared" si="699"/>
        <v>7.3285499300000003</v>
      </c>
      <c r="N762" s="96">
        <v>742</v>
      </c>
    </row>
    <row r="763" spans="1:14" ht="12" customHeight="1" x14ac:dyDescent="0.2">
      <c r="A763" s="95">
        <v>743</v>
      </c>
      <c r="B763" s="31" t="s">
        <v>287</v>
      </c>
      <c r="C763" s="98">
        <f t="shared" ref="C763:C764" si="700">SUM(D763,E763,F763,G763)</f>
        <v>-26.832946</v>
      </c>
      <c r="D763" s="98">
        <v>-6.9879620000000005</v>
      </c>
      <c r="E763" s="98">
        <v>-6.490088000000001</v>
      </c>
      <c r="F763" s="98">
        <v>-6.5526170000000006</v>
      </c>
      <c r="G763" s="98">
        <v>-6.8022790000000004</v>
      </c>
      <c r="H763" s="98">
        <f t="shared" ref="H763:H764" si="701">SUM(I763,J763,K763,L763)</f>
        <v>15.93321076</v>
      </c>
      <c r="I763" s="98">
        <v>6.1891912299999996</v>
      </c>
      <c r="J763" s="98">
        <v>5.6600412299999991</v>
      </c>
      <c r="K763" s="98">
        <v>2.3868353</v>
      </c>
      <c r="L763" s="98">
        <v>1.6971430000000001</v>
      </c>
      <c r="M763" s="98">
        <v>1.70432143</v>
      </c>
      <c r="N763" s="96">
        <v>743</v>
      </c>
    </row>
    <row r="764" spans="1:14" ht="12" customHeight="1" x14ac:dyDescent="0.2">
      <c r="A764" s="95">
        <v>744</v>
      </c>
      <c r="B764" s="31" t="s">
        <v>288</v>
      </c>
      <c r="C764" s="98">
        <f t="shared" si="700"/>
        <v>-211.75094100000001</v>
      </c>
      <c r="D764" s="98">
        <v>5.5406079999999989</v>
      </c>
      <c r="E764" s="98">
        <v>-110.684128</v>
      </c>
      <c r="F764" s="98">
        <v>5.1580299999999992</v>
      </c>
      <c r="G764" s="98">
        <v>-111.765451</v>
      </c>
      <c r="H764" s="98">
        <f t="shared" si="701"/>
        <v>-218.27101697000001</v>
      </c>
      <c r="I764" s="98">
        <v>6.2103173400000005</v>
      </c>
      <c r="J764" s="98">
        <v>-120.00992156000001</v>
      </c>
      <c r="K764" s="98">
        <v>6.0500372499999999</v>
      </c>
      <c r="L764" s="98">
        <v>-110.52145</v>
      </c>
      <c r="M764" s="98">
        <v>5.6242285000000001</v>
      </c>
      <c r="N764" s="96">
        <v>744</v>
      </c>
    </row>
    <row r="765" spans="1:14" ht="12.75" customHeight="1" x14ac:dyDescent="0.2">
      <c r="A765" s="95">
        <v>745</v>
      </c>
      <c r="B765" s="29" t="s">
        <v>290</v>
      </c>
      <c r="C765" s="58">
        <f t="shared" ref="C765:D765" si="702">SUM(C766)-SUM(C781)</f>
        <v>0</v>
      </c>
      <c r="D765" s="58">
        <f t="shared" si="702"/>
        <v>0</v>
      </c>
      <c r="E765" s="58">
        <f t="shared" ref="E765:G765" si="703">SUM(E766)-SUM(E781)</f>
        <v>0</v>
      </c>
      <c r="F765" s="58">
        <f t="shared" si="703"/>
        <v>0</v>
      </c>
      <c r="G765" s="58">
        <f t="shared" si="703"/>
        <v>0</v>
      </c>
      <c r="H765" s="58">
        <f t="shared" ref="H765:M765" si="704">SUM(H766)-SUM(H781)</f>
        <v>0</v>
      </c>
      <c r="I765" s="58">
        <f t="shared" si="704"/>
        <v>0</v>
      </c>
      <c r="J765" s="58">
        <f t="shared" si="704"/>
        <v>0</v>
      </c>
      <c r="K765" s="58">
        <f t="shared" si="704"/>
        <v>0</v>
      </c>
      <c r="L765" s="58">
        <f t="shared" si="704"/>
        <v>0</v>
      </c>
      <c r="M765" s="58">
        <f t="shared" si="704"/>
        <v>0</v>
      </c>
      <c r="N765" s="96">
        <v>745</v>
      </c>
    </row>
    <row r="766" spans="1:14" ht="12.75" customHeight="1" x14ac:dyDescent="0.2">
      <c r="A766" s="95">
        <v>746</v>
      </c>
      <c r="B766" s="30" t="s">
        <v>163</v>
      </c>
      <c r="C766" s="58">
        <f>SUM(C768,C769,C770,C771)</f>
        <v>0</v>
      </c>
      <c r="D766" s="58">
        <f t="shared" ref="D766:G766" si="705">SUM(D768,D769,D770,D771)</f>
        <v>0</v>
      </c>
      <c r="E766" s="58">
        <f t="shared" si="705"/>
        <v>0</v>
      </c>
      <c r="F766" s="58">
        <f t="shared" si="705"/>
        <v>0</v>
      </c>
      <c r="G766" s="58">
        <f t="shared" si="705"/>
        <v>0</v>
      </c>
      <c r="H766" s="58">
        <f>SUM(H768,H769,H770,H771)</f>
        <v>0</v>
      </c>
      <c r="I766" s="58">
        <f t="shared" ref="I766:M766" si="706">SUM(I768,I769,I770,I771)</f>
        <v>0</v>
      </c>
      <c r="J766" s="58">
        <f t="shared" si="706"/>
        <v>0</v>
      </c>
      <c r="K766" s="58">
        <f t="shared" si="706"/>
        <v>0</v>
      </c>
      <c r="L766" s="58">
        <f t="shared" si="706"/>
        <v>0</v>
      </c>
      <c r="M766" s="58">
        <f t="shared" si="706"/>
        <v>0</v>
      </c>
      <c r="N766" s="96">
        <v>746</v>
      </c>
    </row>
    <row r="767" spans="1:14" ht="12" customHeight="1" x14ac:dyDescent="0.2">
      <c r="A767" s="95">
        <v>747</v>
      </c>
      <c r="B767" s="25" t="s">
        <v>291</v>
      </c>
      <c r="C767" s="99" t="s">
        <v>15</v>
      </c>
      <c r="D767" s="99" t="s">
        <v>15</v>
      </c>
      <c r="E767" s="99" t="s">
        <v>15</v>
      </c>
      <c r="F767" s="99" t="s">
        <v>15</v>
      </c>
      <c r="G767" s="99" t="s">
        <v>15</v>
      </c>
      <c r="H767" s="99" t="s">
        <v>15</v>
      </c>
      <c r="I767" s="99" t="s">
        <v>15</v>
      </c>
      <c r="J767" s="99" t="s">
        <v>15</v>
      </c>
      <c r="K767" s="99" t="s">
        <v>15</v>
      </c>
      <c r="L767" s="99" t="s">
        <v>15</v>
      </c>
      <c r="M767" s="99" t="s">
        <v>15</v>
      </c>
      <c r="N767" s="96">
        <v>747</v>
      </c>
    </row>
    <row r="768" spans="1:14" ht="12" customHeight="1" x14ac:dyDescent="0.2">
      <c r="A768" s="95">
        <v>748</v>
      </c>
      <c r="B768" s="25" t="s">
        <v>292</v>
      </c>
      <c r="C768" s="98">
        <f t="shared" ref="C768:C773" si="707">SUM(D768,E768,F768,G768)</f>
        <v>0</v>
      </c>
      <c r="D768" s="99">
        <v>0</v>
      </c>
      <c r="E768" s="99">
        <v>0</v>
      </c>
      <c r="F768" s="99">
        <v>0</v>
      </c>
      <c r="G768" s="99">
        <v>0</v>
      </c>
      <c r="H768" s="98">
        <f t="shared" ref="H768:H773" si="708">SUM(I768,J768,K768,L768)</f>
        <v>0</v>
      </c>
      <c r="I768" s="99">
        <v>0</v>
      </c>
      <c r="J768" s="99">
        <v>0</v>
      </c>
      <c r="K768" s="99">
        <v>0</v>
      </c>
      <c r="L768" s="99">
        <v>0</v>
      </c>
      <c r="M768" s="99">
        <v>0</v>
      </c>
      <c r="N768" s="96">
        <v>748</v>
      </c>
    </row>
    <row r="769" spans="1:14" ht="12" customHeight="1" x14ac:dyDescent="0.2">
      <c r="A769" s="95">
        <v>749</v>
      </c>
      <c r="B769" s="25" t="s">
        <v>293</v>
      </c>
      <c r="C769" s="98">
        <f t="shared" si="707"/>
        <v>0</v>
      </c>
      <c r="D769" s="99">
        <v>0</v>
      </c>
      <c r="E769" s="99">
        <v>0</v>
      </c>
      <c r="F769" s="99">
        <v>0</v>
      </c>
      <c r="G769" s="99">
        <v>0</v>
      </c>
      <c r="H769" s="98">
        <f t="shared" si="708"/>
        <v>0</v>
      </c>
      <c r="I769" s="99">
        <v>0</v>
      </c>
      <c r="J769" s="99">
        <v>0</v>
      </c>
      <c r="K769" s="99">
        <v>0</v>
      </c>
      <c r="L769" s="99">
        <v>0</v>
      </c>
      <c r="M769" s="99">
        <v>0</v>
      </c>
      <c r="N769" s="96">
        <v>749</v>
      </c>
    </row>
    <row r="770" spans="1:14" ht="12" customHeight="1" x14ac:dyDescent="0.2">
      <c r="A770" s="95">
        <v>750</v>
      </c>
      <c r="B770" s="25" t="s">
        <v>294</v>
      </c>
      <c r="C770" s="98">
        <f t="shared" si="707"/>
        <v>0</v>
      </c>
      <c r="D770" s="99">
        <v>0</v>
      </c>
      <c r="E770" s="99">
        <v>0</v>
      </c>
      <c r="F770" s="99">
        <v>0</v>
      </c>
      <c r="G770" s="99">
        <v>0</v>
      </c>
      <c r="H770" s="98">
        <f t="shared" si="708"/>
        <v>0</v>
      </c>
      <c r="I770" s="99">
        <v>0</v>
      </c>
      <c r="J770" s="99">
        <v>0</v>
      </c>
      <c r="K770" s="99">
        <v>0</v>
      </c>
      <c r="L770" s="99">
        <v>0</v>
      </c>
      <c r="M770" s="99">
        <v>0</v>
      </c>
      <c r="N770" s="96">
        <v>750</v>
      </c>
    </row>
    <row r="771" spans="1:14" ht="12" customHeight="1" x14ac:dyDescent="0.2">
      <c r="A771" s="95">
        <v>751</v>
      </c>
      <c r="B771" s="25" t="s">
        <v>295</v>
      </c>
      <c r="C771" s="98">
        <f t="shared" ref="C771:M771" si="709">SUM(C772,C773)</f>
        <v>0</v>
      </c>
      <c r="D771" s="98">
        <f t="shared" si="709"/>
        <v>0</v>
      </c>
      <c r="E771" s="98">
        <f t="shared" si="709"/>
        <v>0</v>
      </c>
      <c r="F771" s="98">
        <f t="shared" si="709"/>
        <v>0</v>
      </c>
      <c r="G771" s="98">
        <f t="shared" si="709"/>
        <v>0</v>
      </c>
      <c r="H771" s="98">
        <f t="shared" si="709"/>
        <v>0</v>
      </c>
      <c r="I771" s="98">
        <f t="shared" si="709"/>
        <v>0</v>
      </c>
      <c r="J771" s="98">
        <f t="shared" si="709"/>
        <v>0</v>
      </c>
      <c r="K771" s="98">
        <f t="shared" si="709"/>
        <v>0</v>
      </c>
      <c r="L771" s="98">
        <f t="shared" si="709"/>
        <v>0</v>
      </c>
      <c r="M771" s="98">
        <f t="shared" si="709"/>
        <v>0</v>
      </c>
      <c r="N771" s="96">
        <v>751</v>
      </c>
    </row>
    <row r="772" spans="1:14" ht="12" customHeight="1" x14ac:dyDescent="0.2">
      <c r="A772" s="95">
        <v>752</v>
      </c>
      <c r="B772" s="31" t="s">
        <v>296</v>
      </c>
      <c r="C772" s="98">
        <f t="shared" si="707"/>
        <v>0</v>
      </c>
      <c r="D772" s="99">
        <v>0</v>
      </c>
      <c r="E772" s="99">
        <v>0</v>
      </c>
      <c r="F772" s="99">
        <v>0</v>
      </c>
      <c r="G772" s="99">
        <v>0</v>
      </c>
      <c r="H772" s="98">
        <f t="shared" si="708"/>
        <v>0</v>
      </c>
      <c r="I772" s="99">
        <v>0</v>
      </c>
      <c r="J772" s="99">
        <v>0</v>
      </c>
      <c r="K772" s="99">
        <v>0</v>
      </c>
      <c r="L772" s="99">
        <v>0</v>
      </c>
      <c r="M772" s="99">
        <v>0</v>
      </c>
      <c r="N772" s="96">
        <v>752</v>
      </c>
    </row>
    <row r="773" spans="1:14" ht="12" customHeight="1" x14ac:dyDescent="0.2">
      <c r="A773" s="95">
        <v>753</v>
      </c>
      <c r="B773" s="31" t="s">
        <v>297</v>
      </c>
      <c r="C773" s="98">
        <f t="shared" si="707"/>
        <v>0</v>
      </c>
      <c r="D773" s="99">
        <v>0</v>
      </c>
      <c r="E773" s="99">
        <v>0</v>
      </c>
      <c r="F773" s="99">
        <v>0</v>
      </c>
      <c r="G773" s="99">
        <v>0</v>
      </c>
      <c r="H773" s="98">
        <f t="shared" si="708"/>
        <v>0</v>
      </c>
      <c r="I773" s="99">
        <v>0</v>
      </c>
      <c r="J773" s="99">
        <v>0</v>
      </c>
      <c r="K773" s="99">
        <v>0</v>
      </c>
      <c r="L773" s="99">
        <v>0</v>
      </c>
      <c r="M773" s="99">
        <v>0</v>
      </c>
      <c r="N773" s="96">
        <v>753</v>
      </c>
    </row>
    <row r="774" spans="1:14" ht="12" customHeight="1" x14ac:dyDescent="0.2">
      <c r="A774" s="95">
        <v>754</v>
      </c>
      <c r="B774" s="39" t="s">
        <v>298</v>
      </c>
      <c r="C774" s="99" t="s">
        <v>15</v>
      </c>
      <c r="D774" s="99" t="s">
        <v>15</v>
      </c>
      <c r="E774" s="99" t="s">
        <v>15</v>
      </c>
      <c r="F774" s="99" t="s">
        <v>15</v>
      </c>
      <c r="G774" s="99" t="s">
        <v>15</v>
      </c>
      <c r="H774" s="99" t="s">
        <v>15</v>
      </c>
      <c r="I774" s="99" t="s">
        <v>15</v>
      </c>
      <c r="J774" s="99" t="s">
        <v>15</v>
      </c>
      <c r="K774" s="99" t="s">
        <v>15</v>
      </c>
      <c r="L774" s="99" t="s">
        <v>15</v>
      </c>
      <c r="M774" s="99" t="s">
        <v>15</v>
      </c>
      <c r="N774" s="96">
        <v>754</v>
      </c>
    </row>
    <row r="775" spans="1:14" ht="12" customHeight="1" x14ac:dyDescent="0.2">
      <c r="A775" s="95">
        <v>755</v>
      </c>
      <c r="B775" s="39" t="s">
        <v>299</v>
      </c>
      <c r="C775" s="99" t="s">
        <v>15</v>
      </c>
      <c r="D775" s="99" t="s">
        <v>15</v>
      </c>
      <c r="E775" s="99" t="s">
        <v>15</v>
      </c>
      <c r="F775" s="99" t="s">
        <v>15</v>
      </c>
      <c r="G775" s="99" t="s">
        <v>15</v>
      </c>
      <c r="H775" s="99" t="s">
        <v>15</v>
      </c>
      <c r="I775" s="99" t="s">
        <v>15</v>
      </c>
      <c r="J775" s="99" t="s">
        <v>15</v>
      </c>
      <c r="K775" s="99" t="s">
        <v>15</v>
      </c>
      <c r="L775" s="99" t="s">
        <v>15</v>
      </c>
      <c r="M775" s="99" t="s">
        <v>15</v>
      </c>
      <c r="N775" s="96">
        <v>755</v>
      </c>
    </row>
    <row r="776" spans="1:14" ht="12" customHeight="1" x14ac:dyDescent="0.2">
      <c r="A776" s="95">
        <v>756</v>
      </c>
      <c r="B776" s="39" t="s">
        <v>300</v>
      </c>
      <c r="C776" s="99" t="s">
        <v>15</v>
      </c>
      <c r="D776" s="99" t="s">
        <v>15</v>
      </c>
      <c r="E776" s="99" t="s">
        <v>15</v>
      </c>
      <c r="F776" s="99" t="s">
        <v>15</v>
      </c>
      <c r="G776" s="99" t="s">
        <v>15</v>
      </c>
      <c r="H776" s="99" t="s">
        <v>15</v>
      </c>
      <c r="I776" s="99" t="s">
        <v>15</v>
      </c>
      <c r="J776" s="99" t="s">
        <v>15</v>
      </c>
      <c r="K776" s="99" t="s">
        <v>15</v>
      </c>
      <c r="L776" s="99" t="s">
        <v>15</v>
      </c>
      <c r="M776" s="99" t="s">
        <v>15</v>
      </c>
      <c r="N776" s="96">
        <v>756</v>
      </c>
    </row>
    <row r="777" spans="1:14" ht="24.95" customHeight="1" x14ac:dyDescent="0.2">
      <c r="A777" s="95">
        <v>757</v>
      </c>
      <c r="B777" s="50" t="s">
        <v>301</v>
      </c>
      <c r="C777" s="99" t="s">
        <v>15</v>
      </c>
      <c r="D777" s="99" t="s">
        <v>15</v>
      </c>
      <c r="E777" s="99" t="s">
        <v>15</v>
      </c>
      <c r="F777" s="99" t="s">
        <v>15</v>
      </c>
      <c r="G777" s="99" t="s">
        <v>15</v>
      </c>
      <c r="H777" s="99" t="s">
        <v>15</v>
      </c>
      <c r="I777" s="99" t="s">
        <v>15</v>
      </c>
      <c r="J777" s="99" t="s">
        <v>15</v>
      </c>
      <c r="K777" s="99" t="s">
        <v>15</v>
      </c>
      <c r="L777" s="99" t="s">
        <v>15</v>
      </c>
      <c r="M777" s="99" t="s">
        <v>15</v>
      </c>
      <c r="N777" s="96">
        <v>757</v>
      </c>
    </row>
    <row r="778" spans="1:14" ht="12" customHeight="1" x14ac:dyDescent="0.2">
      <c r="A778" s="95">
        <v>758</v>
      </c>
      <c r="B778" s="39" t="s">
        <v>302</v>
      </c>
      <c r="C778" s="99" t="s">
        <v>15</v>
      </c>
      <c r="D778" s="99" t="s">
        <v>15</v>
      </c>
      <c r="E778" s="99" t="s">
        <v>15</v>
      </c>
      <c r="F778" s="99" t="s">
        <v>15</v>
      </c>
      <c r="G778" s="99" t="s">
        <v>15</v>
      </c>
      <c r="H778" s="99" t="s">
        <v>15</v>
      </c>
      <c r="I778" s="99" t="s">
        <v>15</v>
      </c>
      <c r="J778" s="99" t="s">
        <v>15</v>
      </c>
      <c r="K778" s="99" t="s">
        <v>15</v>
      </c>
      <c r="L778" s="99" t="s">
        <v>15</v>
      </c>
      <c r="M778" s="99" t="s">
        <v>15</v>
      </c>
      <c r="N778" s="96">
        <v>758</v>
      </c>
    </row>
    <row r="779" spans="1:14" ht="24.95" customHeight="1" x14ac:dyDescent="0.2">
      <c r="A779" s="95">
        <v>759</v>
      </c>
      <c r="B779" s="50" t="s">
        <v>303</v>
      </c>
      <c r="C779" s="99" t="s">
        <v>15</v>
      </c>
      <c r="D779" s="99" t="s">
        <v>15</v>
      </c>
      <c r="E779" s="99" t="s">
        <v>15</v>
      </c>
      <c r="F779" s="99" t="s">
        <v>15</v>
      </c>
      <c r="G779" s="99" t="s">
        <v>15</v>
      </c>
      <c r="H779" s="99" t="s">
        <v>15</v>
      </c>
      <c r="I779" s="99" t="s">
        <v>15</v>
      </c>
      <c r="J779" s="99" t="s">
        <v>15</v>
      </c>
      <c r="K779" s="99" t="s">
        <v>15</v>
      </c>
      <c r="L779" s="99" t="s">
        <v>15</v>
      </c>
      <c r="M779" s="99" t="s">
        <v>15</v>
      </c>
      <c r="N779" s="96">
        <v>759</v>
      </c>
    </row>
    <row r="780" spans="1:14" ht="12.75" customHeight="1" x14ac:dyDescent="0.2">
      <c r="A780" s="95"/>
      <c r="B780" s="33" t="s">
        <v>373</v>
      </c>
      <c r="C780" s="99"/>
      <c r="D780" s="99"/>
      <c r="E780" s="99"/>
      <c r="F780" s="99"/>
      <c r="G780" s="99"/>
      <c r="H780" s="99"/>
      <c r="I780" s="99"/>
      <c r="J780" s="99"/>
      <c r="K780" s="99"/>
      <c r="L780" s="99"/>
      <c r="M780" s="99"/>
      <c r="N780" s="96"/>
    </row>
    <row r="781" spans="1:14" ht="12.75" customHeight="1" x14ac:dyDescent="0.2">
      <c r="A781" s="95">
        <v>760</v>
      </c>
      <c r="B781" s="30" t="s">
        <v>164</v>
      </c>
      <c r="C781" s="58">
        <f>SUM(C783,C784,C785,C786)</f>
        <v>0</v>
      </c>
      <c r="D781" s="58">
        <f t="shared" ref="D781:G781" si="710">SUM(D783,D784,D785,D786)</f>
        <v>0</v>
      </c>
      <c r="E781" s="58">
        <f t="shared" si="710"/>
        <v>0</v>
      </c>
      <c r="F781" s="58">
        <f t="shared" si="710"/>
        <v>0</v>
      </c>
      <c r="G781" s="58">
        <f t="shared" si="710"/>
        <v>0</v>
      </c>
      <c r="H781" s="58">
        <f>SUM(H783,H784,H785,H786)</f>
        <v>0</v>
      </c>
      <c r="I781" s="58">
        <f t="shared" ref="I781:M781" si="711">SUM(I783,I784,I785,I786)</f>
        <v>0</v>
      </c>
      <c r="J781" s="58">
        <f t="shared" si="711"/>
        <v>0</v>
      </c>
      <c r="K781" s="58">
        <f t="shared" si="711"/>
        <v>0</v>
      </c>
      <c r="L781" s="58">
        <f t="shared" si="711"/>
        <v>0</v>
      </c>
      <c r="M781" s="58">
        <f t="shared" si="711"/>
        <v>0</v>
      </c>
      <c r="N781" s="96">
        <v>760</v>
      </c>
    </row>
    <row r="782" spans="1:14" ht="12.75" customHeight="1" x14ac:dyDescent="0.2">
      <c r="A782" s="95">
        <v>761</v>
      </c>
      <c r="B782" s="25" t="s">
        <v>291</v>
      </c>
      <c r="C782" s="99" t="s">
        <v>15</v>
      </c>
      <c r="D782" s="99" t="s">
        <v>15</v>
      </c>
      <c r="E782" s="99" t="s">
        <v>15</v>
      </c>
      <c r="F782" s="99" t="s">
        <v>15</v>
      </c>
      <c r="G782" s="99" t="s">
        <v>15</v>
      </c>
      <c r="H782" s="99" t="s">
        <v>15</v>
      </c>
      <c r="I782" s="99" t="s">
        <v>15</v>
      </c>
      <c r="J782" s="99" t="s">
        <v>15</v>
      </c>
      <c r="K782" s="99" t="s">
        <v>15</v>
      </c>
      <c r="L782" s="99" t="s">
        <v>15</v>
      </c>
      <c r="M782" s="99" t="s">
        <v>15</v>
      </c>
      <c r="N782" s="96">
        <v>761</v>
      </c>
    </row>
    <row r="783" spans="1:14" ht="12.75" customHeight="1" x14ac:dyDescent="0.2">
      <c r="A783" s="95">
        <v>762</v>
      </c>
      <c r="B783" s="25" t="s">
        <v>292</v>
      </c>
      <c r="C783" s="98">
        <f t="shared" ref="C783:C785" si="712">SUM(D783,E783,F783,G783)</f>
        <v>0</v>
      </c>
      <c r="D783" s="99">
        <v>0</v>
      </c>
      <c r="E783" s="99">
        <v>0</v>
      </c>
      <c r="F783" s="99">
        <v>0</v>
      </c>
      <c r="G783" s="99">
        <v>0</v>
      </c>
      <c r="H783" s="98">
        <f t="shared" ref="H783:H785" si="713">SUM(I783,J783,K783,L783)</f>
        <v>0</v>
      </c>
      <c r="I783" s="99">
        <v>0</v>
      </c>
      <c r="J783" s="99">
        <v>0</v>
      </c>
      <c r="K783" s="99">
        <v>0</v>
      </c>
      <c r="L783" s="99">
        <v>0</v>
      </c>
      <c r="M783" s="99">
        <v>0</v>
      </c>
      <c r="N783" s="96">
        <v>762</v>
      </c>
    </row>
    <row r="784" spans="1:14" ht="12.75" customHeight="1" x14ac:dyDescent="0.2">
      <c r="A784" s="95">
        <v>763</v>
      </c>
      <c r="B784" s="25" t="s">
        <v>293</v>
      </c>
      <c r="C784" s="98">
        <f t="shared" si="712"/>
        <v>0</v>
      </c>
      <c r="D784" s="99">
        <v>0</v>
      </c>
      <c r="E784" s="99">
        <v>0</v>
      </c>
      <c r="F784" s="99">
        <v>0</v>
      </c>
      <c r="G784" s="99">
        <v>0</v>
      </c>
      <c r="H784" s="98">
        <f t="shared" si="713"/>
        <v>0</v>
      </c>
      <c r="I784" s="99">
        <v>0</v>
      </c>
      <c r="J784" s="99">
        <v>0</v>
      </c>
      <c r="K784" s="99">
        <v>0</v>
      </c>
      <c r="L784" s="99">
        <v>0</v>
      </c>
      <c r="M784" s="99">
        <v>0</v>
      </c>
      <c r="N784" s="96">
        <v>763</v>
      </c>
    </row>
    <row r="785" spans="1:14" ht="12.75" customHeight="1" x14ac:dyDescent="0.2">
      <c r="A785" s="95">
        <v>764</v>
      </c>
      <c r="B785" s="25" t="s">
        <v>294</v>
      </c>
      <c r="C785" s="98">
        <f t="shared" si="712"/>
        <v>0</v>
      </c>
      <c r="D785" s="99">
        <v>0</v>
      </c>
      <c r="E785" s="99">
        <v>0</v>
      </c>
      <c r="F785" s="99">
        <v>0</v>
      </c>
      <c r="G785" s="99">
        <v>0</v>
      </c>
      <c r="H785" s="98">
        <f t="shared" si="713"/>
        <v>0</v>
      </c>
      <c r="I785" s="99">
        <v>0</v>
      </c>
      <c r="J785" s="99">
        <v>0</v>
      </c>
      <c r="K785" s="99">
        <v>0</v>
      </c>
      <c r="L785" s="99">
        <v>0</v>
      </c>
      <c r="M785" s="99">
        <v>0</v>
      </c>
      <c r="N785" s="96">
        <v>764</v>
      </c>
    </row>
    <row r="786" spans="1:14" ht="12.75" customHeight="1" x14ac:dyDescent="0.2">
      <c r="A786" s="95">
        <v>765</v>
      </c>
      <c r="B786" s="25" t="s">
        <v>295</v>
      </c>
      <c r="C786" s="98">
        <f t="shared" ref="C786:M786" si="714">SUM(C787,C788)</f>
        <v>0</v>
      </c>
      <c r="D786" s="98">
        <f t="shared" si="714"/>
        <v>0</v>
      </c>
      <c r="E786" s="98">
        <f t="shared" si="714"/>
        <v>0</v>
      </c>
      <c r="F786" s="98">
        <f t="shared" si="714"/>
        <v>0</v>
      </c>
      <c r="G786" s="98">
        <f t="shared" si="714"/>
        <v>0</v>
      </c>
      <c r="H786" s="98">
        <f t="shared" si="714"/>
        <v>0</v>
      </c>
      <c r="I786" s="98">
        <f t="shared" si="714"/>
        <v>0</v>
      </c>
      <c r="J786" s="98">
        <f t="shared" si="714"/>
        <v>0</v>
      </c>
      <c r="K786" s="98">
        <f t="shared" si="714"/>
        <v>0</v>
      </c>
      <c r="L786" s="98">
        <f t="shared" si="714"/>
        <v>0</v>
      </c>
      <c r="M786" s="98">
        <f t="shared" si="714"/>
        <v>0</v>
      </c>
      <c r="N786" s="96">
        <v>765</v>
      </c>
    </row>
    <row r="787" spans="1:14" ht="12.75" customHeight="1" x14ac:dyDescent="0.2">
      <c r="A787" s="95">
        <v>766</v>
      </c>
      <c r="B787" s="31" t="s">
        <v>296</v>
      </c>
      <c r="C787" s="98">
        <f t="shared" ref="C787:C788" si="715">SUM(D787,E787,F787,G787)</f>
        <v>0</v>
      </c>
      <c r="D787" s="99">
        <v>0</v>
      </c>
      <c r="E787" s="99">
        <v>0</v>
      </c>
      <c r="F787" s="99">
        <v>0</v>
      </c>
      <c r="G787" s="99">
        <v>0</v>
      </c>
      <c r="H787" s="98">
        <f t="shared" ref="H787:H788" si="716">SUM(I787,J787,K787,L787)</f>
        <v>0</v>
      </c>
      <c r="I787" s="99">
        <v>0</v>
      </c>
      <c r="J787" s="99">
        <v>0</v>
      </c>
      <c r="K787" s="99">
        <v>0</v>
      </c>
      <c r="L787" s="99">
        <v>0</v>
      </c>
      <c r="M787" s="99">
        <v>0</v>
      </c>
      <c r="N787" s="96">
        <v>766</v>
      </c>
    </row>
    <row r="788" spans="1:14" ht="12.75" customHeight="1" x14ac:dyDescent="0.2">
      <c r="A788" s="95">
        <v>767</v>
      </c>
      <c r="B788" s="31" t="s">
        <v>297</v>
      </c>
      <c r="C788" s="98">
        <f t="shared" si="715"/>
        <v>0</v>
      </c>
      <c r="D788" s="99">
        <v>0</v>
      </c>
      <c r="E788" s="99">
        <v>0</v>
      </c>
      <c r="F788" s="99">
        <v>0</v>
      </c>
      <c r="G788" s="99">
        <v>0</v>
      </c>
      <c r="H788" s="98">
        <f t="shared" si="716"/>
        <v>0</v>
      </c>
      <c r="I788" s="99">
        <v>0</v>
      </c>
      <c r="J788" s="99">
        <v>0</v>
      </c>
      <c r="K788" s="99">
        <v>0</v>
      </c>
      <c r="L788" s="99">
        <v>0</v>
      </c>
      <c r="M788" s="99">
        <v>0</v>
      </c>
      <c r="N788" s="96">
        <v>767</v>
      </c>
    </row>
    <row r="789" spans="1:14" ht="12.75" customHeight="1" x14ac:dyDescent="0.2">
      <c r="A789" s="95">
        <v>768</v>
      </c>
      <c r="B789" s="39" t="s">
        <v>298</v>
      </c>
      <c r="C789" s="99" t="s">
        <v>15</v>
      </c>
      <c r="D789" s="99" t="s">
        <v>15</v>
      </c>
      <c r="E789" s="99" t="s">
        <v>15</v>
      </c>
      <c r="F789" s="99" t="s">
        <v>15</v>
      </c>
      <c r="G789" s="99" t="s">
        <v>15</v>
      </c>
      <c r="H789" s="99" t="s">
        <v>15</v>
      </c>
      <c r="I789" s="99" t="s">
        <v>15</v>
      </c>
      <c r="J789" s="99" t="s">
        <v>15</v>
      </c>
      <c r="K789" s="99" t="s">
        <v>15</v>
      </c>
      <c r="L789" s="99" t="s">
        <v>15</v>
      </c>
      <c r="M789" s="99" t="s">
        <v>15</v>
      </c>
      <c r="N789" s="96">
        <v>768</v>
      </c>
    </row>
    <row r="790" spans="1:14" ht="12.75" customHeight="1" x14ac:dyDescent="0.2">
      <c r="A790" s="95">
        <v>769</v>
      </c>
      <c r="B790" s="39" t="s">
        <v>299</v>
      </c>
      <c r="C790" s="99" t="s">
        <v>15</v>
      </c>
      <c r="D790" s="99" t="s">
        <v>15</v>
      </c>
      <c r="E790" s="99" t="s">
        <v>15</v>
      </c>
      <c r="F790" s="99" t="s">
        <v>15</v>
      </c>
      <c r="G790" s="99" t="s">
        <v>15</v>
      </c>
      <c r="H790" s="99" t="s">
        <v>15</v>
      </c>
      <c r="I790" s="99" t="s">
        <v>15</v>
      </c>
      <c r="J790" s="99" t="s">
        <v>15</v>
      </c>
      <c r="K790" s="99" t="s">
        <v>15</v>
      </c>
      <c r="L790" s="99" t="s">
        <v>15</v>
      </c>
      <c r="M790" s="99" t="s">
        <v>15</v>
      </c>
      <c r="N790" s="96">
        <v>769</v>
      </c>
    </row>
    <row r="791" spans="1:14" ht="12.75" customHeight="1" x14ac:dyDescent="0.2">
      <c r="A791" s="95">
        <v>770</v>
      </c>
      <c r="B791" s="39" t="s">
        <v>300</v>
      </c>
      <c r="C791" s="99" t="s">
        <v>15</v>
      </c>
      <c r="D791" s="99" t="s">
        <v>15</v>
      </c>
      <c r="E791" s="99" t="s">
        <v>15</v>
      </c>
      <c r="F791" s="99" t="s">
        <v>15</v>
      </c>
      <c r="G791" s="99" t="s">
        <v>15</v>
      </c>
      <c r="H791" s="99" t="s">
        <v>15</v>
      </c>
      <c r="I791" s="99" t="s">
        <v>15</v>
      </c>
      <c r="J791" s="99" t="s">
        <v>15</v>
      </c>
      <c r="K791" s="99" t="s">
        <v>15</v>
      </c>
      <c r="L791" s="99" t="s">
        <v>15</v>
      </c>
      <c r="M791" s="99" t="s">
        <v>15</v>
      </c>
      <c r="N791" s="96">
        <v>770</v>
      </c>
    </row>
    <row r="792" spans="1:14" ht="25.5" customHeight="1" x14ac:dyDescent="0.2">
      <c r="A792" s="95">
        <v>771</v>
      </c>
      <c r="B792" s="50" t="s">
        <v>301</v>
      </c>
      <c r="C792" s="99" t="s">
        <v>15</v>
      </c>
      <c r="D792" s="99" t="s">
        <v>15</v>
      </c>
      <c r="E792" s="99" t="s">
        <v>15</v>
      </c>
      <c r="F792" s="99" t="s">
        <v>15</v>
      </c>
      <c r="G792" s="99" t="s">
        <v>15</v>
      </c>
      <c r="H792" s="99" t="s">
        <v>15</v>
      </c>
      <c r="I792" s="99" t="s">
        <v>15</v>
      </c>
      <c r="J792" s="99" t="s">
        <v>15</v>
      </c>
      <c r="K792" s="99" t="s">
        <v>15</v>
      </c>
      <c r="L792" s="99" t="s">
        <v>15</v>
      </c>
      <c r="M792" s="99" t="s">
        <v>15</v>
      </c>
      <c r="N792" s="96">
        <v>771</v>
      </c>
    </row>
    <row r="793" spans="1:14" ht="12.75" customHeight="1" x14ac:dyDescent="0.2">
      <c r="A793" s="95">
        <v>772</v>
      </c>
      <c r="B793" s="39" t="s">
        <v>302</v>
      </c>
      <c r="C793" s="99" t="s">
        <v>15</v>
      </c>
      <c r="D793" s="99" t="s">
        <v>15</v>
      </c>
      <c r="E793" s="99" t="s">
        <v>15</v>
      </c>
      <c r="F793" s="99" t="s">
        <v>15</v>
      </c>
      <c r="G793" s="99" t="s">
        <v>15</v>
      </c>
      <c r="H793" s="99" t="s">
        <v>15</v>
      </c>
      <c r="I793" s="99" t="s">
        <v>15</v>
      </c>
      <c r="J793" s="99" t="s">
        <v>15</v>
      </c>
      <c r="K793" s="99" t="s">
        <v>15</v>
      </c>
      <c r="L793" s="99" t="s">
        <v>15</v>
      </c>
      <c r="M793" s="99" t="s">
        <v>15</v>
      </c>
      <c r="N793" s="96">
        <v>772</v>
      </c>
    </row>
    <row r="794" spans="1:14" ht="25.5" customHeight="1" x14ac:dyDescent="0.2">
      <c r="A794" s="95">
        <v>773</v>
      </c>
      <c r="B794" s="50" t="s">
        <v>303</v>
      </c>
      <c r="C794" s="99" t="s">
        <v>15</v>
      </c>
      <c r="D794" s="99" t="s">
        <v>15</v>
      </c>
      <c r="E794" s="99" t="s">
        <v>15</v>
      </c>
      <c r="F794" s="99" t="s">
        <v>15</v>
      </c>
      <c r="G794" s="99" t="s">
        <v>15</v>
      </c>
      <c r="H794" s="99" t="s">
        <v>15</v>
      </c>
      <c r="I794" s="99" t="s">
        <v>15</v>
      </c>
      <c r="J794" s="99" t="s">
        <v>15</v>
      </c>
      <c r="K794" s="99" t="s">
        <v>15</v>
      </c>
      <c r="L794" s="99" t="s">
        <v>15</v>
      </c>
      <c r="M794" s="99" t="s">
        <v>15</v>
      </c>
      <c r="N794" s="96">
        <v>773</v>
      </c>
    </row>
    <row r="795" spans="1:14" ht="12.75" customHeight="1" x14ac:dyDescent="0.2">
      <c r="A795" s="95">
        <v>774</v>
      </c>
      <c r="B795" s="29" t="s">
        <v>304</v>
      </c>
      <c r="C795" s="58">
        <f t="shared" ref="C795" si="717">SUM(C796)-SUM(C818)</f>
        <v>465.10131999999999</v>
      </c>
      <c r="D795" s="58">
        <f t="shared" ref="D795" si="718">SUM(D796)-SUM(D818)</f>
        <v>73.876395000000002</v>
      </c>
      <c r="E795" s="58">
        <f t="shared" ref="E795:M795" si="719">SUM(E796)-SUM(E818)</f>
        <v>116.07048399999999</v>
      </c>
      <c r="F795" s="58">
        <f t="shared" si="719"/>
        <v>114.37486999999999</v>
      </c>
      <c r="G795" s="58">
        <f t="shared" si="719"/>
        <v>160.779571</v>
      </c>
      <c r="H795" s="58">
        <f t="shared" si="719"/>
        <v>-94.633423150000013</v>
      </c>
      <c r="I795" s="58">
        <f t="shared" si="719"/>
        <v>-118.14093460000001</v>
      </c>
      <c r="J795" s="58">
        <f t="shared" si="719"/>
        <v>73.879886740000018</v>
      </c>
      <c r="K795" s="58">
        <f t="shared" si="719"/>
        <v>-76.162908449999989</v>
      </c>
      <c r="L795" s="58">
        <f t="shared" si="719"/>
        <v>25.790533160000003</v>
      </c>
      <c r="M795" s="58">
        <f t="shared" si="719"/>
        <v>-135.64175540000002</v>
      </c>
      <c r="N795" s="96">
        <v>774</v>
      </c>
    </row>
    <row r="796" spans="1:14" ht="12.75" customHeight="1" x14ac:dyDescent="0.2">
      <c r="A796" s="95">
        <v>775</v>
      </c>
      <c r="B796" s="30" t="s">
        <v>163</v>
      </c>
      <c r="C796" s="58">
        <f t="shared" ref="C796:M796" si="720">SUM(C800,C803,C806,C809)</f>
        <v>536.624684</v>
      </c>
      <c r="D796" s="58">
        <f t="shared" si="720"/>
        <v>135.22435300000001</v>
      </c>
      <c r="E796" s="58">
        <f t="shared" si="720"/>
        <v>126.87619799999999</v>
      </c>
      <c r="F796" s="58">
        <f t="shared" si="720"/>
        <v>126.34518499999999</v>
      </c>
      <c r="G796" s="58">
        <f t="shared" si="720"/>
        <v>148.17894799999999</v>
      </c>
      <c r="H796" s="58">
        <f t="shared" si="720"/>
        <v>71.589868060000001</v>
      </c>
      <c r="I796" s="58">
        <f t="shared" si="720"/>
        <v>2.4517803499999999</v>
      </c>
      <c r="J796" s="58">
        <f t="shared" si="720"/>
        <v>9.431737240000011</v>
      </c>
      <c r="K796" s="58">
        <f t="shared" si="720"/>
        <v>17.703362740000006</v>
      </c>
      <c r="L796" s="58">
        <f t="shared" si="720"/>
        <v>42.002987730000001</v>
      </c>
      <c r="M796" s="58">
        <f t="shared" si="720"/>
        <v>-69.020399940000004</v>
      </c>
      <c r="N796" s="96">
        <v>775</v>
      </c>
    </row>
    <row r="797" spans="1:14" ht="12.75" customHeight="1" x14ac:dyDescent="0.2">
      <c r="A797" s="95">
        <v>776</v>
      </c>
      <c r="B797" s="25" t="s">
        <v>305</v>
      </c>
      <c r="C797" s="98">
        <f t="shared" ref="C797:M797" si="721">SUM(C798,C799)</f>
        <v>0</v>
      </c>
      <c r="D797" s="98">
        <f t="shared" si="721"/>
        <v>0</v>
      </c>
      <c r="E797" s="98">
        <f t="shared" si="721"/>
        <v>0</v>
      </c>
      <c r="F797" s="98">
        <f t="shared" si="721"/>
        <v>0</v>
      </c>
      <c r="G797" s="98">
        <f t="shared" si="721"/>
        <v>0</v>
      </c>
      <c r="H797" s="98">
        <f t="shared" si="721"/>
        <v>0</v>
      </c>
      <c r="I797" s="98">
        <f t="shared" si="721"/>
        <v>0</v>
      </c>
      <c r="J797" s="98">
        <f t="shared" si="721"/>
        <v>0</v>
      </c>
      <c r="K797" s="98">
        <f t="shared" si="721"/>
        <v>0</v>
      </c>
      <c r="L797" s="98">
        <f t="shared" si="721"/>
        <v>0</v>
      </c>
      <c r="M797" s="98">
        <f t="shared" si="721"/>
        <v>0</v>
      </c>
      <c r="N797" s="96">
        <v>776</v>
      </c>
    </row>
    <row r="798" spans="1:14" ht="12" customHeight="1" x14ac:dyDescent="0.2">
      <c r="A798" s="95">
        <v>777</v>
      </c>
      <c r="B798" s="27" t="s">
        <v>306</v>
      </c>
      <c r="C798" s="99" t="s">
        <v>15</v>
      </c>
      <c r="D798" s="99" t="s">
        <v>15</v>
      </c>
      <c r="E798" s="99" t="s">
        <v>15</v>
      </c>
      <c r="F798" s="99" t="s">
        <v>15</v>
      </c>
      <c r="G798" s="99" t="s">
        <v>15</v>
      </c>
      <c r="H798" s="99" t="s">
        <v>15</v>
      </c>
      <c r="I798" s="99" t="s">
        <v>15</v>
      </c>
      <c r="J798" s="99" t="s">
        <v>15</v>
      </c>
      <c r="K798" s="99" t="s">
        <v>15</v>
      </c>
      <c r="L798" s="99" t="s">
        <v>15</v>
      </c>
      <c r="M798" s="99" t="s">
        <v>15</v>
      </c>
      <c r="N798" s="96">
        <v>777</v>
      </c>
    </row>
    <row r="799" spans="1:14" ht="12" customHeight="1" x14ac:dyDescent="0.2">
      <c r="A799" s="95">
        <v>778</v>
      </c>
      <c r="B799" s="27" t="s">
        <v>307</v>
      </c>
      <c r="C799" s="99" t="s">
        <v>15</v>
      </c>
      <c r="D799" s="99" t="s">
        <v>15</v>
      </c>
      <c r="E799" s="99" t="s">
        <v>15</v>
      </c>
      <c r="F799" s="99" t="s">
        <v>15</v>
      </c>
      <c r="G799" s="99" t="s">
        <v>15</v>
      </c>
      <c r="H799" s="99" t="s">
        <v>15</v>
      </c>
      <c r="I799" s="99" t="s">
        <v>15</v>
      </c>
      <c r="J799" s="99" t="s">
        <v>15</v>
      </c>
      <c r="K799" s="99" t="s">
        <v>15</v>
      </c>
      <c r="L799" s="99" t="s">
        <v>15</v>
      </c>
      <c r="M799" s="99" t="s">
        <v>15</v>
      </c>
      <c r="N799" s="96">
        <v>778</v>
      </c>
    </row>
    <row r="800" spans="1:14" ht="12.75" customHeight="1" x14ac:dyDescent="0.2">
      <c r="A800" s="95">
        <v>779</v>
      </c>
      <c r="B800" s="25" t="s">
        <v>308</v>
      </c>
      <c r="C800" s="98">
        <f t="shared" ref="C800:M800" si="722">SUM(C801,C802)</f>
        <v>0</v>
      </c>
      <c r="D800" s="98">
        <f t="shared" si="722"/>
        <v>0</v>
      </c>
      <c r="E800" s="98">
        <f t="shared" si="722"/>
        <v>0</v>
      </c>
      <c r="F800" s="98">
        <f t="shared" si="722"/>
        <v>0</v>
      </c>
      <c r="G800" s="98">
        <f t="shared" si="722"/>
        <v>0</v>
      </c>
      <c r="H800" s="98">
        <f t="shared" si="722"/>
        <v>0</v>
      </c>
      <c r="I800" s="98">
        <f t="shared" si="722"/>
        <v>0</v>
      </c>
      <c r="J800" s="98">
        <f t="shared" si="722"/>
        <v>0</v>
      </c>
      <c r="K800" s="98">
        <f t="shared" si="722"/>
        <v>0</v>
      </c>
      <c r="L800" s="98">
        <f t="shared" si="722"/>
        <v>0</v>
      </c>
      <c r="M800" s="98">
        <f t="shared" si="722"/>
        <v>0</v>
      </c>
      <c r="N800" s="96">
        <v>779</v>
      </c>
    </row>
    <row r="801" spans="1:14" ht="12" customHeight="1" x14ac:dyDescent="0.2">
      <c r="A801" s="95">
        <v>780</v>
      </c>
      <c r="B801" s="27" t="s">
        <v>309</v>
      </c>
      <c r="C801" s="99" t="s">
        <v>15</v>
      </c>
      <c r="D801" s="99" t="s">
        <v>15</v>
      </c>
      <c r="E801" s="99" t="s">
        <v>15</v>
      </c>
      <c r="F801" s="99" t="s">
        <v>15</v>
      </c>
      <c r="G801" s="99" t="s">
        <v>15</v>
      </c>
      <c r="H801" s="99" t="s">
        <v>15</v>
      </c>
      <c r="I801" s="99" t="s">
        <v>15</v>
      </c>
      <c r="J801" s="99" t="s">
        <v>15</v>
      </c>
      <c r="K801" s="99" t="s">
        <v>15</v>
      </c>
      <c r="L801" s="99" t="s">
        <v>15</v>
      </c>
      <c r="M801" s="99" t="s">
        <v>15</v>
      </c>
      <c r="N801" s="96">
        <v>780</v>
      </c>
    </row>
    <row r="802" spans="1:14" ht="12" customHeight="1" x14ac:dyDescent="0.2">
      <c r="A802" s="95">
        <v>781</v>
      </c>
      <c r="B802" s="27" t="s">
        <v>310</v>
      </c>
      <c r="C802" s="99" t="s">
        <v>15</v>
      </c>
      <c r="D802" s="99" t="s">
        <v>15</v>
      </c>
      <c r="E802" s="99" t="s">
        <v>15</v>
      </c>
      <c r="F802" s="99" t="s">
        <v>15</v>
      </c>
      <c r="G802" s="99" t="s">
        <v>15</v>
      </c>
      <c r="H802" s="99" t="s">
        <v>15</v>
      </c>
      <c r="I802" s="99" t="s">
        <v>15</v>
      </c>
      <c r="J802" s="99" t="s">
        <v>15</v>
      </c>
      <c r="K802" s="99" t="s">
        <v>15</v>
      </c>
      <c r="L802" s="99" t="s">
        <v>15</v>
      </c>
      <c r="M802" s="99" t="s">
        <v>15</v>
      </c>
      <c r="N802" s="96">
        <v>781</v>
      </c>
    </row>
    <row r="803" spans="1:14" ht="12.75" customHeight="1" x14ac:dyDescent="0.2">
      <c r="A803" s="95">
        <v>782</v>
      </c>
      <c r="B803" s="25" t="s">
        <v>311</v>
      </c>
      <c r="C803" s="98">
        <f t="shared" ref="C803:M803" si="723">SUM(C804,C805)</f>
        <v>0</v>
      </c>
      <c r="D803" s="98">
        <f t="shared" si="723"/>
        <v>0</v>
      </c>
      <c r="E803" s="98">
        <f t="shared" si="723"/>
        <v>0</v>
      </c>
      <c r="F803" s="98">
        <f t="shared" si="723"/>
        <v>0</v>
      </c>
      <c r="G803" s="98">
        <f t="shared" si="723"/>
        <v>0</v>
      </c>
      <c r="H803" s="98">
        <f t="shared" si="723"/>
        <v>0</v>
      </c>
      <c r="I803" s="98">
        <f t="shared" si="723"/>
        <v>0</v>
      </c>
      <c r="J803" s="98">
        <f t="shared" si="723"/>
        <v>0</v>
      </c>
      <c r="K803" s="98">
        <f t="shared" si="723"/>
        <v>0</v>
      </c>
      <c r="L803" s="98">
        <f t="shared" si="723"/>
        <v>0</v>
      </c>
      <c r="M803" s="98">
        <f t="shared" si="723"/>
        <v>0</v>
      </c>
      <c r="N803" s="96">
        <v>782</v>
      </c>
    </row>
    <row r="804" spans="1:14" ht="12" customHeight="1" x14ac:dyDescent="0.2">
      <c r="A804" s="95">
        <v>783</v>
      </c>
      <c r="B804" s="27" t="s">
        <v>312</v>
      </c>
      <c r="C804" s="99" t="s">
        <v>15</v>
      </c>
      <c r="D804" s="99" t="s">
        <v>15</v>
      </c>
      <c r="E804" s="99" t="s">
        <v>15</v>
      </c>
      <c r="F804" s="99" t="s">
        <v>15</v>
      </c>
      <c r="G804" s="99" t="s">
        <v>15</v>
      </c>
      <c r="H804" s="99" t="s">
        <v>15</v>
      </c>
      <c r="I804" s="99" t="s">
        <v>15</v>
      </c>
      <c r="J804" s="99" t="s">
        <v>15</v>
      </c>
      <c r="K804" s="99" t="s">
        <v>15</v>
      </c>
      <c r="L804" s="99" t="s">
        <v>15</v>
      </c>
      <c r="M804" s="99" t="s">
        <v>15</v>
      </c>
      <c r="N804" s="96">
        <v>783</v>
      </c>
    </row>
    <row r="805" spans="1:14" ht="12" customHeight="1" x14ac:dyDescent="0.2">
      <c r="A805" s="95">
        <v>784</v>
      </c>
      <c r="B805" s="27" t="s">
        <v>313</v>
      </c>
      <c r="C805" s="99" t="s">
        <v>15</v>
      </c>
      <c r="D805" s="99" t="s">
        <v>15</v>
      </c>
      <c r="E805" s="99" t="s">
        <v>15</v>
      </c>
      <c r="F805" s="99" t="s">
        <v>15</v>
      </c>
      <c r="G805" s="99" t="s">
        <v>15</v>
      </c>
      <c r="H805" s="99" t="s">
        <v>15</v>
      </c>
      <c r="I805" s="99" t="s">
        <v>15</v>
      </c>
      <c r="J805" s="99" t="s">
        <v>15</v>
      </c>
      <c r="K805" s="99" t="s">
        <v>15</v>
      </c>
      <c r="L805" s="99" t="s">
        <v>15</v>
      </c>
      <c r="M805" s="99" t="s">
        <v>15</v>
      </c>
      <c r="N805" s="96">
        <v>784</v>
      </c>
    </row>
    <row r="806" spans="1:14" ht="12.75" customHeight="1" x14ac:dyDescent="0.2">
      <c r="A806" s="95">
        <v>785</v>
      </c>
      <c r="B806" s="25" t="s">
        <v>314</v>
      </c>
      <c r="C806" s="98">
        <f t="shared" ref="C806:M806" si="724">SUM(C807,C808)</f>
        <v>0</v>
      </c>
      <c r="D806" s="98">
        <f t="shared" si="724"/>
        <v>0</v>
      </c>
      <c r="E806" s="98">
        <f t="shared" si="724"/>
        <v>0</v>
      </c>
      <c r="F806" s="98">
        <f t="shared" si="724"/>
        <v>0</v>
      </c>
      <c r="G806" s="98">
        <f t="shared" si="724"/>
        <v>0</v>
      </c>
      <c r="H806" s="98">
        <f t="shared" si="724"/>
        <v>0</v>
      </c>
      <c r="I806" s="98">
        <f t="shared" si="724"/>
        <v>0</v>
      </c>
      <c r="J806" s="98">
        <f t="shared" si="724"/>
        <v>0</v>
      </c>
      <c r="K806" s="98">
        <f t="shared" si="724"/>
        <v>0</v>
      </c>
      <c r="L806" s="98">
        <f t="shared" si="724"/>
        <v>0</v>
      </c>
      <c r="M806" s="98">
        <f t="shared" si="724"/>
        <v>0</v>
      </c>
      <c r="N806" s="96">
        <v>785</v>
      </c>
    </row>
    <row r="807" spans="1:14" ht="12" customHeight="1" x14ac:dyDescent="0.2">
      <c r="A807" s="95">
        <v>786</v>
      </c>
      <c r="B807" s="27" t="s">
        <v>315</v>
      </c>
      <c r="C807" s="99" t="s">
        <v>15</v>
      </c>
      <c r="D807" s="99" t="s">
        <v>15</v>
      </c>
      <c r="E807" s="99" t="s">
        <v>15</v>
      </c>
      <c r="F807" s="99" t="s">
        <v>15</v>
      </c>
      <c r="G807" s="99" t="s">
        <v>15</v>
      </c>
      <c r="H807" s="99" t="s">
        <v>15</v>
      </c>
      <c r="I807" s="99" t="s">
        <v>15</v>
      </c>
      <c r="J807" s="99" t="s">
        <v>15</v>
      </c>
      <c r="K807" s="99" t="s">
        <v>15</v>
      </c>
      <c r="L807" s="99" t="s">
        <v>15</v>
      </c>
      <c r="M807" s="99" t="s">
        <v>15</v>
      </c>
      <c r="N807" s="96">
        <v>786</v>
      </c>
    </row>
    <row r="808" spans="1:14" ht="12" customHeight="1" x14ac:dyDescent="0.2">
      <c r="A808" s="95">
        <v>787</v>
      </c>
      <c r="B808" s="27" t="s">
        <v>316</v>
      </c>
      <c r="C808" s="99" t="s">
        <v>15</v>
      </c>
      <c r="D808" s="99" t="s">
        <v>15</v>
      </c>
      <c r="E808" s="99" t="s">
        <v>15</v>
      </c>
      <c r="F808" s="99" t="s">
        <v>15</v>
      </c>
      <c r="G808" s="99" t="s">
        <v>15</v>
      </c>
      <c r="H808" s="99" t="s">
        <v>15</v>
      </c>
      <c r="I808" s="99" t="s">
        <v>15</v>
      </c>
      <c r="J808" s="99" t="s">
        <v>15</v>
      </c>
      <c r="K808" s="99" t="s">
        <v>15</v>
      </c>
      <c r="L808" s="99" t="s">
        <v>15</v>
      </c>
      <c r="M808" s="99" t="s">
        <v>15</v>
      </c>
      <c r="N808" s="96">
        <v>787</v>
      </c>
    </row>
    <row r="809" spans="1:14" ht="12.75" customHeight="1" x14ac:dyDescent="0.2">
      <c r="A809" s="95">
        <v>788</v>
      </c>
      <c r="B809" s="25" t="s">
        <v>317</v>
      </c>
      <c r="C809" s="98">
        <f t="shared" ref="C809:M809" si="725">SUM(C810,C811)</f>
        <v>536.624684</v>
      </c>
      <c r="D809" s="98">
        <f t="shared" si="725"/>
        <v>135.22435300000001</v>
      </c>
      <c r="E809" s="98">
        <f t="shared" si="725"/>
        <v>126.87619799999999</v>
      </c>
      <c r="F809" s="98">
        <f t="shared" si="725"/>
        <v>126.34518499999999</v>
      </c>
      <c r="G809" s="98">
        <f t="shared" si="725"/>
        <v>148.17894799999999</v>
      </c>
      <c r="H809" s="98">
        <f t="shared" si="725"/>
        <v>71.589868060000001</v>
      </c>
      <c r="I809" s="98">
        <f t="shared" si="725"/>
        <v>2.4517803499999999</v>
      </c>
      <c r="J809" s="98">
        <f t="shared" si="725"/>
        <v>9.431737240000011</v>
      </c>
      <c r="K809" s="98">
        <f t="shared" si="725"/>
        <v>17.703362740000006</v>
      </c>
      <c r="L809" s="98">
        <f t="shared" si="725"/>
        <v>42.002987730000001</v>
      </c>
      <c r="M809" s="98">
        <f t="shared" si="725"/>
        <v>-69.020399940000004</v>
      </c>
      <c r="N809" s="96">
        <v>788</v>
      </c>
    </row>
    <row r="810" spans="1:14" ht="12.75" customHeight="1" x14ac:dyDescent="0.2">
      <c r="A810" s="95">
        <v>789</v>
      </c>
      <c r="B810" s="27" t="s">
        <v>318</v>
      </c>
      <c r="C810" s="98">
        <f t="shared" ref="C810:M811" si="726">SUM(C813,C816)</f>
        <v>353.52800999999999</v>
      </c>
      <c r="D810" s="98">
        <f t="shared" si="726"/>
        <v>98.039205999999993</v>
      </c>
      <c r="E810" s="98">
        <f t="shared" si="726"/>
        <v>85.785862999999992</v>
      </c>
      <c r="F810" s="98">
        <f t="shared" si="726"/>
        <v>79.176847999999993</v>
      </c>
      <c r="G810" s="98">
        <f t="shared" si="726"/>
        <v>90.526093000000003</v>
      </c>
      <c r="H810" s="98">
        <f t="shared" si="726"/>
        <v>-91.725582289999991</v>
      </c>
      <c r="I810" s="98">
        <f t="shared" si="726"/>
        <v>-60.3404661</v>
      </c>
      <c r="J810" s="98">
        <f t="shared" si="726"/>
        <v>-34.241373069999995</v>
      </c>
      <c r="K810" s="98">
        <f t="shared" si="726"/>
        <v>-26.801219849999999</v>
      </c>
      <c r="L810" s="98">
        <f t="shared" si="726"/>
        <v>29.657476729999999</v>
      </c>
      <c r="M810" s="98">
        <f t="shared" si="726"/>
        <v>-46.776715960000004</v>
      </c>
      <c r="N810" s="96">
        <v>789</v>
      </c>
    </row>
    <row r="811" spans="1:14" ht="12.75" customHeight="1" x14ac:dyDescent="0.2">
      <c r="A811" s="95">
        <v>790</v>
      </c>
      <c r="B811" s="27" t="s">
        <v>319</v>
      </c>
      <c r="C811" s="98">
        <f t="shared" si="726"/>
        <v>183.09667400000001</v>
      </c>
      <c r="D811" s="98">
        <f t="shared" si="726"/>
        <v>37.185147000000001</v>
      </c>
      <c r="E811" s="98">
        <f t="shared" si="726"/>
        <v>41.090335000000003</v>
      </c>
      <c r="F811" s="98">
        <f t="shared" si="726"/>
        <v>47.168337000000001</v>
      </c>
      <c r="G811" s="98">
        <f t="shared" si="726"/>
        <v>57.652855000000002</v>
      </c>
      <c r="H811" s="98">
        <f t="shared" si="726"/>
        <v>163.31545034999999</v>
      </c>
      <c r="I811" s="98">
        <f t="shared" si="726"/>
        <v>62.79224645</v>
      </c>
      <c r="J811" s="98">
        <f t="shared" si="726"/>
        <v>43.673110310000006</v>
      </c>
      <c r="K811" s="98">
        <f t="shared" si="726"/>
        <v>44.504582590000005</v>
      </c>
      <c r="L811" s="98">
        <f t="shared" si="726"/>
        <v>12.345511</v>
      </c>
      <c r="M811" s="98">
        <f t="shared" si="726"/>
        <v>-22.24368398</v>
      </c>
      <c r="N811" s="96">
        <v>790</v>
      </c>
    </row>
    <row r="812" spans="1:14" ht="12.75" customHeight="1" x14ac:dyDescent="0.2">
      <c r="A812" s="95">
        <v>791</v>
      </c>
      <c r="B812" s="26" t="s">
        <v>320</v>
      </c>
      <c r="C812" s="98">
        <f t="shared" ref="C812:M812" si="727">SUM(C813,C814)</f>
        <v>0</v>
      </c>
      <c r="D812" s="98">
        <f t="shared" si="727"/>
        <v>0</v>
      </c>
      <c r="E812" s="98">
        <f t="shared" si="727"/>
        <v>0</v>
      </c>
      <c r="F812" s="98">
        <f t="shared" si="727"/>
        <v>0</v>
      </c>
      <c r="G812" s="98">
        <f t="shared" si="727"/>
        <v>0</v>
      </c>
      <c r="H812" s="98">
        <f t="shared" si="727"/>
        <v>0</v>
      </c>
      <c r="I812" s="98">
        <f t="shared" si="727"/>
        <v>0</v>
      </c>
      <c r="J812" s="98">
        <f t="shared" si="727"/>
        <v>0</v>
      </c>
      <c r="K812" s="98">
        <f t="shared" si="727"/>
        <v>0</v>
      </c>
      <c r="L812" s="98">
        <f t="shared" si="727"/>
        <v>0</v>
      </c>
      <c r="M812" s="98">
        <f t="shared" si="727"/>
        <v>0</v>
      </c>
      <c r="N812" s="96">
        <v>791</v>
      </c>
    </row>
    <row r="813" spans="1:14" ht="12.75" customHeight="1" x14ac:dyDescent="0.2">
      <c r="A813" s="95">
        <v>792</v>
      </c>
      <c r="B813" s="31" t="s">
        <v>321</v>
      </c>
      <c r="C813" s="99" t="s">
        <v>15</v>
      </c>
      <c r="D813" s="99" t="s">
        <v>15</v>
      </c>
      <c r="E813" s="99" t="s">
        <v>15</v>
      </c>
      <c r="F813" s="99" t="s">
        <v>15</v>
      </c>
      <c r="G813" s="99" t="s">
        <v>15</v>
      </c>
      <c r="H813" s="99" t="s">
        <v>15</v>
      </c>
      <c r="I813" s="99" t="s">
        <v>15</v>
      </c>
      <c r="J813" s="99" t="s">
        <v>15</v>
      </c>
      <c r="K813" s="99" t="s">
        <v>15</v>
      </c>
      <c r="L813" s="99" t="s">
        <v>15</v>
      </c>
      <c r="M813" s="99" t="s">
        <v>15</v>
      </c>
      <c r="N813" s="96">
        <v>792</v>
      </c>
    </row>
    <row r="814" spans="1:14" ht="12.75" customHeight="1" x14ac:dyDescent="0.2">
      <c r="A814" s="95">
        <v>793</v>
      </c>
      <c r="B814" s="31" t="s">
        <v>322</v>
      </c>
      <c r="C814" s="99" t="s">
        <v>15</v>
      </c>
      <c r="D814" s="99" t="s">
        <v>15</v>
      </c>
      <c r="E814" s="99" t="s">
        <v>15</v>
      </c>
      <c r="F814" s="99" t="s">
        <v>15</v>
      </c>
      <c r="G814" s="99" t="s">
        <v>15</v>
      </c>
      <c r="H814" s="99" t="s">
        <v>15</v>
      </c>
      <c r="I814" s="99" t="s">
        <v>15</v>
      </c>
      <c r="J814" s="99" t="s">
        <v>15</v>
      </c>
      <c r="K814" s="99" t="s">
        <v>15</v>
      </c>
      <c r="L814" s="99" t="s">
        <v>15</v>
      </c>
      <c r="M814" s="99" t="s">
        <v>15</v>
      </c>
      <c r="N814" s="96">
        <v>793</v>
      </c>
    </row>
    <row r="815" spans="1:14" ht="12.75" customHeight="1" x14ac:dyDescent="0.2">
      <c r="A815" s="95">
        <v>794</v>
      </c>
      <c r="B815" s="26" t="s">
        <v>323</v>
      </c>
      <c r="C815" s="98">
        <f t="shared" ref="C815:M815" si="728">SUM(C816,C817)</f>
        <v>536.624684</v>
      </c>
      <c r="D815" s="98">
        <f t="shared" si="728"/>
        <v>135.22435300000001</v>
      </c>
      <c r="E815" s="98">
        <f t="shared" si="728"/>
        <v>126.87619799999999</v>
      </c>
      <c r="F815" s="98">
        <f t="shared" si="728"/>
        <v>126.34518499999999</v>
      </c>
      <c r="G815" s="98">
        <f t="shared" si="728"/>
        <v>148.17894799999999</v>
      </c>
      <c r="H815" s="98">
        <f t="shared" si="728"/>
        <v>71.589868060000001</v>
      </c>
      <c r="I815" s="98">
        <f t="shared" si="728"/>
        <v>2.4517803499999999</v>
      </c>
      <c r="J815" s="98">
        <f t="shared" si="728"/>
        <v>9.431737240000011</v>
      </c>
      <c r="K815" s="98">
        <f t="shared" si="728"/>
        <v>17.703362740000006</v>
      </c>
      <c r="L815" s="98">
        <f t="shared" si="728"/>
        <v>42.002987730000001</v>
      </c>
      <c r="M815" s="98">
        <f t="shared" si="728"/>
        <v>-69.020399940000004</v>
      </c>
      <c r="N815" s="96">
        <v>794</v>
      </c>
    </row>
    <row r="816" spans="1:14" ht="12.75" customHeight="1" x14ac:dyDescent="0.2">
      <c r="A816" s="95">
        <v>795</v>
      </c>
      <c r="B816" s="31" t="s">
        <v>324</v>
      </c>
      <c r="C816" s="98">
        <f t="shared" ref="C816:C817" si="729">SUM(D816,E816,F816,G816)</f>
        <v>353.52800999999999</v>
      </c>
      <c r="D816" s="98">
        <v>98.039205999999993</v>
      </c>
      <c r="E816" s="98">
        <v>85.785862999999992</v>
      </c>
      <c r="F816" s="98">
        <v>79.176847999999993</v>
      </c>
      <c r="G816" s="98">
        <v>90.526093000000003</v>
      </c>
      <c r="H816" s="98">
        <f t="shared" ref="H816:H817" si="730">SUM(I816,J816,K816,L816)</f>
        <v>-91.725582289999991</v>
      </c>
      <c r="I816" s="98">
        <v>-60.3404661</v>
      </c>
      <c r="J816" s="98">
        <v>-34.241373069999995</v>
      </c>
      <c r="K816" s="98">
        <v>-26.801219849999999</v>
      </c>
      <c r="L816" s="98">
        <v>29.657476729999999</v>
      </c>
      <c r="M816" s="98">
        <v>-46.776715960000004</v>
      </c>
      <c r="N816" s="96">
        <v>795</v>
      </c>
    </row>
    <row r="817" spans="1:14" ht="12.75" customHeight="1" x14ac:dyDescent="0.2">
      <c r="A817" s="95">
        <v>796</v>
      </c>
      <c r="B817" s="31" t="s">
        <v>325</v>
      </c>
      <c r="C817" s="98">
        <f t="shared" si="729"/>
        <v>183.09667400000001</v>
      </c>
      <c r="D817" s="98">
        <v>37.185147000000001</v>
      </c>
      <c r="E817" s="98">
        <v>41.090335000000003</v>
      </c>
      <c r="F817" s="98">
        <v>47.168337000000001</v>
      </c>
      <c r="G817" s="98">
        <v>57.652855000000002</v>
      </c>
      <c r="H817" s="98">
        <f t="shared" si="730"/>
        <v>163.31545034999999</v>
      </c>
      <c r="I817" s="98">
        <v>62.79224645</v>
      </c>
      <c r="J817" s="98">
        <v>43.673110310000006</v>
      </c>
      <c r="K817" s="98">
        <v>44.504582590000005</v>
      </c>
      <c r="L817" s="98">
        <v>12.345511</v>
      </c>
      <c r="M817" s="98">
        <v>-22.24368398</v>
      </c>
      <c r="N817" s="96">
        <v>796</v>
      </c>
    </row>
    <row r="818" spans="1:14" ht="12.75" customHeight="1" x14ac:dyDescent="0.2">
      <c r="A818" s="95">
        <v>797</v>
      </c>
      <c r="B818" s="30" t="s">
        <v>164</v>
      </c>
      <c r="C818" s="58">
        <f t="shared" ref="C818:M818" si="731">SUM(C822,C825,C828,C831)</f>
        <v>71.523364000000015</v>
      </c>
      <c r="D818" s="58">
        <f t="shared" si="731"/>
        <v>61.347958000000006</v>
      </c>
      <c r="E818" s="58">
        <f t="shared" si="731"/>
        <v>10.805714000000002</v>
      </c>
      <c r="F818" s="58">
        <f t="shared" si="731"/>
        <v>11.970315000000003</v>
      </c>
      <c r="G818" s="58">
        <f t="shared" si="731"/>
        <v>-12.600623000000004</v>
      </c>
      <c r="H818" s="58">
        <f t="shared" si="731"/>
        <v>166.22329121000001</v>
      </c>
      <c r="I818" s="58">
        <f t="shared" si="731"/>
        <v>120.59271495</v>
      </c>
      <c r="J818" s="58">
        <f t="shared" si="731"/>
        <v>-64.4481495</v>
      </c>
      <c r="K818" s="58">
        <f t="shared" si="731"/>
        <v>93.866271189999992</v>
      </c>
      <c r="L818" s="58">
        <f t="shared" si="731"/>
        <v>16.212454569999998</v>
      </c>
      <c r="M818" s="58">
        <f t="shared" si="731"/>
        <v>66.621355460000004</v>
      </c>
      <c r="N818" s="96">
        <v>797</v>
      </c>
    </row>
    <row r="819" spans="1:14" ht="12.75" customHeight="1" x14ac:dyDescent="0.2">
      <c r="A819" s="95">
        <v>798</v>
      </c>
      <c r="B819" s="25" t="s">
        <v>305</v>
      </c>
      <c r="C819" s="98">
        <f t="shared" ref="C819:M819" si="732">SUM(C820,C821)</f>
        <v>0</v>
      </c>
      <c r="D819" s="98">
        <f t="shared" si="732"/>
        <v>0</v>
      </c>
      <c r="E819" s="98">
        <f t="shared" si="732"/>
        <v>0</v>
      </c>
      <c r="F819" s="98">
        <f t="shared" si="732"/>
        <v>0</v>
      </c>
      <c r="G819" s="98">
        <f t="shared" si="732"/>
        <v>0</v>
      </c>
      <c r="H819" s="98">
        <f t="shared" si="732"/>
        <v>0</v>
      </c>
      <c r="I819" s="98">
        <f t="shared" si="732"/>
        <v>0</v>
      </c>
      <c r="J819" s="98">
        <f t="shared" si="732"/>
        <v>0</v>
      </c>
      <c r="K819" s="98">
        <f t="shared" si="732"/>
        <v>0</v>
      </c>
      <c r="L819" s="98">
        <f t="shared" si="732"/>
        <v>0</v>
      </c>
      <c r="M819" s="98">
        <f t="shared" si="732"/>
        <v>0</v>
      </c>
      <c r="N819" s="96">
        <v>798</v>
      </c>
    </row>
    <row r="820" spans="1:14" ht="12" customHeight="1" x14ac:dyDescent="0.2">
      <c r="A820" s="95">
        <v>799</v>
      </c>
      <c r="B820" s="27" t="s">
        <v>306</v>
      </c>
      <c r="C820" s="99" t="s">
        <v>15</v>
      </c>
      <c r="D820" s="99" t="s">
        <v>15</v>
      </c>
      <c r="E820" s="99" t="s">
        <v>15</v>
      </c>
      <c r="F820" s="99" t="s">
        <v>15</v>
      </c>
      <c r="G820" s="99" t="s">
        <v>15</v>
      </c>
      <c r="H820" s="99" t="s">
        <v>15</v>
      </c>
      <c r="I820" s="99" t="s">
        <v>15</v>
      </c>
      <c r="J820" s="99" t="s">
        <v>15</v>
      </c>
      <c r="K820" s="99" t="s">
        <v>15</v>
      </c>
      <c r="L820" s="99" t="s">
        <v>15</v>
      </c>
      <c r="M820" s="99" t="s">
        <v>15</v>
      </c>
      <c r="N820" s="96">
        <v>799</v>
      </c>
    </row>
    <row r="821" spans="1:14" ht="12" customHeight="1" x14ac:dyDescent="0.2">
      <c r="A821" s="95">
        <v>800</v>
      </c>
      <c r="B821" s="27" t="s">
        <v>307</v>
      </c>
      <c r="C821" s="99" t="s">
        <v>15</v>
      </c>
      <c r="D821" s="99" t="s">
        <v>15</v>
      </c>
      <c r="E821" s="99" t="s">
        <v>15</v>
      </c>
      <c r="F821" s="99" t="s">
        <v>15</v>
      </c>
      <c r="G821" s="99" t="s">
        <v>15</v>
      </c>
      <c r="H821" s="99" t="s">
        <v>15</v>
      </c>
      <c r="I821" s="99" t="s">
        <v>15</v>
      </c>
      <c r="J821" s="99" t="s">
        <v>15</v>
      </c>
      <c r="K821" s="99" t="s">
        <v>15</v>
      </c>
      <c r="L821" s="99" t="s">
        <v>15</v>
      </c>
      <c r="M821" s="99" t="s">
        <v>15</v>
      </c>
      <c r="N821" s="96">
        <v>800</v>
      </c>
    </row>
    <row r="822" spans="1:14" ht="12.75" customHeight="1" x14ac:dyDescent="0.2">
      <c r="A822" s="95">
        <v>801</v>
      </c>
      <c r="B822" s="25" t="s">
        <v>308</v>
      </c>
      <c r="C822" s="98">
        <f t="shared" ref="C822:M822" si="733">SUM(C823,C824)</f>
        <v>0</v>
      </c>
      <c r="D822" s="98">
        <f t="shared" si="733"/>
        <v>0</v>
      </c>
      <c r="E822" s="98">
        <f t="shared" si="733"/>
        <v>0</v>
      </c>
      <c r="F822" s="98">
        <f t="shared" si="733"/>
        <v>0</v>
      </c>
      <c r="G822" s="98">
        <f t="shared" si="733"/>
        <v>0</v>
      </c>
      <c r="H822" s="98">
        <f t="shared" si="733"/>
        <v>0</v>
      </c>
      <c r="I822" s="98">
        <f t="shared" si="733"/>
        <v>0</v>
      </c>
      <c r="J822" s="98">
        <f t="shared" si="733"/>
        <v>0</v>
      </c>
      <c r="K822" s="98">
        <f t="shared" si="733"/>
        <v>0</v>
      </c>
      <c r="L822" s="98">
        <f t="shared" si="733"/>
        <v>0</v>
      </c>
      <c r="M822" s="98">
        <f t="shared" si="733"/>
        <v>0</v>
      </c>
      <c r="N822" s="96">
        <v>801</v>
      </c>
    </row>
    <row r="823" spans="1:14" ht="12" customHeight="1" x14ac:dyDescent="0.2">
      <c r="A823" s="95">
        <v>802</v>
      </c>
      <c r="B823" s="27" t="s">
        <v>309</v>
      </c>
      <c r="C823" s="99" t="s">
        <v>15</v>
      </c>
      <c r="D823" s="99" t="s">
        <v>15</v>
      </c>
      <c r="E823" s="99" t="s">
        <v>15</v>
      </c>
      <c r="F823" s="99" t="s">
        <v>15</v>
      </c>
      <c r="G823" s="99" t="s">
        <v>15</v>
      </c>
      <c r="H823" s="99" t="s">
        <v>15</v>
      </c>
      <c r="I823" s="99" t="s">
        <v>15</v>
      </c>
      <c r="J823" s="99" t="s">
        <v>15</v>
      </c>
      <c r="K823" s="99" t="s">
        <v>15</v>
      </c>
      <c r="L823" s="99" t="s">
        <v>15</v>
      </c>
      <c r="M823" s="99" t="s">
        <v>15</v>
      </c>
      <c r="N823" s="96">
        <v>802</v>
      </c>
    </row>
    <row r="824" spans="1:14" ht="12" customHeight="1" x14ac:dyDescent="0.2">
      <c r="A824" s="95">
        <v>803</v>
      </c>
      <c r="B824" s="27" t="s">
        <v>310</v>
      </c>
      <c r="C824" s="99" t="s">
        <v>15</v>
      </c>
      <c r="D824" s="99" t="s">
        <v>15</v>
      </c>
      <c r="E824" s="99" t="s">
        <v>15</v>
      </c>
      <c r="F824" s="99" t="s">
        <v>15</v>
      </c>
      <c r="G824" s="99" t="s">
        <v>15</v>
      </c>
      <c r="H824" s="99" t="s">
        <v>15</v>
      </c>
      <c r="I824" s="99" t="s">
        <v>15</v>
      </c>
      <c r="J824" s="99" t="s">
        <v>15</v>
      </c>
      <c r="K824" s="99" t="s">
        <v>15</v>
      </c>
      <c r="L824" s="99" t="s">
        <v>15</v>
      </c>
      <c r="M824" s="99" t="s">
        <v>15</v>
      </c>
      <c r="N824" s="96">
        <v>803</v>
      </c>
    </row>
    <row r="825" spans="1:14" ht="12.75" customHeight="1" x14ac:dyDescent="0.2">
      <c r="A825" s="95">
        <v>804</v>
      </c>
      <c r="B825" s="25" t="s">
        <v>311</v>
      </c>
      <c r="C825" s="98">
        <f t="shared" ref="C825:M825" si="734">SUM(C826,C827)</f>
        <v>0</v>
      </c>
      <c r="D825" s="98">
        <f t="shared" si="734"/>
        <v>0</v>
      </c>
      <c r="E825" s="98">
        <f t="shared" si="734"/>
        <v>0</v>
      </c>
      <c r="F825" s="98">
        <f t="shared" si="734"/>
        <v>0</v>
      </c>
      <c r="G825" s="98">
        <f t="shared" si="734"/>
        <v>0</v>
      </c>
      <c r="H825" s="98">
        <f t="shared" si="734"/>
        <v>0</v>
      </c>
      <c r="I825" s="98">
        <f t="shared" si="734"/>
        <v>0</v>
      </c>
      <c r="J825" s="98">
        <f t="shared" si="734"/>
        <v>0</v>
      </c>
      <c r="K825" s="98">
        <f t="shared" si="734"/>
        <v>0</v>
      </c>
      <c r="L825" s="98">
        <f t="shared" si="734"/>
        <v>0</v>
      </c>
      <c r="M825" s="98">
        <f t="shared" si="734"/>
        <v>0</v>
      </c>
      <c r="N825" s="96">
        <v>804</v>
      </c>
    </row>
    <row r="826" spans="1:14" ht="12" customHeight="1" x14ac:dyDescent="0.2">
      <c r="A826" s="95">
        <v>805</v>
      </c>
      <c r="B826" s="27" t="s">
        <v>312</v>
      </c>
      <c r="C826" s="99" t="s">
        <v>15</v>
      </c>
      <c r="D826" s="99" t="s">
        <v>15</v>
      </c>
      <c r="E826" s="99" t="s">
        <v>15</v>
      </c>
      <c r="F826" s="99" t="s">
        <v>15</v>
      </c>
      <c r="G826" s="99" t="s">
        <v>15</v>
      </c>
      <c r="H826" s="99" t="s">
        <v>15</v>
      </c>
      <c r="I826" s="99" t="s">
        <v>15</v>
      </c>
      <c r="J826" s="99" t="s">
        <v>15</v>
      </c>
      <c r="K826" s="99" t="s">
        <v>15</v>
      </c>
      <c r="L826" s="99" t="s">
        <v>15</v>
      </c>
      <c r="M826" s="99" t="s">
        <v>15</v>
      </c>
      <c r="N826" s="96">
        <v>805</v>
      </c>
    </row>
    <row r="827" spans="1:14" ht="12" customHeight="1" x14ac:dyDescent="0.2">
      <c r="A827" s="95">
        <v>806</v>
      </c>
      <c r="B827" s="27" t="s">
        <v>313</v>
      </c>
      <c r="C827" s="99" t="s">
        <v>15</v>
      </c>
      <c r="D827" s="99" t="s">
        <v>15</v>
      </c>
      <c r="E827" s="99" t="s">
        <v>15</v>
      </c>
      <c r="F827" s="99" t="s">
        <v>15</v>
      </c>
      <c r="G827" s="99" t="s">
        <v>15</v>
      </c>
      <c r="H827" s="99" t="s">
        <v>15</v>
      </c>
      <c r="I827" s="99" t="s">
        <v>15</v>
      </c>
      <c r="J827" s="99" t="s">
        <v>15</v>
      </c>
      <c r="K827" s="99" t="s">
        <v>15</v>
      </c>
      <c r="L827" s="99" t="s">
        <v>15</v>
      </c>
      <c r="M827" s="99" t="s">
        <v>15</v>
      </c>
      <c r="N827" s="96">
        <v>806</v>
      </c>
    </row>
    <row r="828" spans="1:14" ht="12.75" customHeight="1" x14ac:dyDescent="0.2">
      <c r="A828" s="95">
        <v>807</v>
      </c>
      <c r="B828" s="25" t="s">
        <v>314</v>
      </c>
      <c r="C828" s="98">
        <f t="shared" ref="C828:M828" si="735">SUM(C829,C830)</f>
        <v>0</v>
      </c>
      <c r="D828" s="98">
        <f t="shared" si="735"/>
        <v>0</v>
      </c>
      <c r="E828" s="98">
        <f t="shared" si="735"/>
        <v>0</v>
      </c>
      <c r="F828" s="98">
        <f t="shared" si="735"/>
        <v>0</v>
      </c>
      <c r="G828" s="98">
        <f t="shared" si="735"/>
        <v>0</v>
      </c>
      <c r="H828" s="98">
        <f t="shared" si="735"/>
        <v>0</v>
      </c>
      <c r="I828" s="98">
        <f t="shared" si="735"/>
        <v>0</v>
      </c>
      <c r="J828" s="98">
        <f t="shared" si="735"/>
        <v>0</v>
      </c>
      <c r="K828" s="98">
        <f t="shared" si="735"/>
        <v>0</v>
      </c>
      <c r="L828" s="98">
        <f t="shared" si="735"/>
        <v>0</v>
      </c>
      <c r="M828" s="98">
        <f t="shared" si="735"/>
        <v>0</v>
      </c>
      <c r="N828" s="96">
        <v>807</v>
      </c>
    </row>
    <row r="829" spans="1:14" ht="12" customHeight="1" x14ac:dyDescent="0.2">
      <c r="A829" s="95">
        <v>808</v>
      </c>
      <c r="B829" s="27" t="s">
        <v>315</v>
      </c>
      <c r="C829" s="98">
        <f t="shared" ref="C829:C830" si="736">SUM(D829,E829,F829,G829)</f>
        <v>0</v>
      </c>
      <c r="D829" s="99">
        <v>0</v>
      </c>
      <c r="E829" s="99">
        <v>0</v>
      </c>
      <c r="F829" s="99">
        <v>0</v>
      </c>
      <c r="G829" s="99">
        <v>0</v>
      </c>
      <c r="H829" s="98">
        <f t="shared" ref="H829:H830" si="737">SUM(I829,J829,K829,L829)</f>
        <v>0</v>
      </c>
      <c r="I829" s="99">
        <v>0</v>
      </c>
      <c r="J829" s="99">
        <v>0</v>
      </c>
      <c r="K829" s="99">
        <v>0</v>
      </c>
      <c r="L829" s="99">
        <v>0</v>
      </c>
      <c r="M829" s="99">
        <v>0</v>
      </c>
      <c r="N829" s="96">
        <v>808</v>
      </c>
    </row>
    <row r="830" spans="1:14" ht="12" customHeight="1" x14ac:dyDescent="0.2">
      <c r="A830" s="95">
        <v>809</v>
      </c>
      <c r="B830" s="27" t="s">
        <v>316</v>
      </c>
      <c r="C830" s="98">
        <f t="shared" si="736"/>
        <v>0</v>
      </c>
      <c r="D830" s="99">
        <v>0</v>
      </c>
      <c r="E830" s="99">
        <v>0</v>
      </c>
      <c r="F830" s="99">
        <v>0</v>
      </c>
      <c r="G830" s="99">
        <v>0</v>
      </c>
      <c r="H830" s="98">
        <f t="shared" si="737"/>
        <v>0</v>
      </c>
      <c r="I830" s="99">
        <v>0</v>
      </c>
      <c r="J830" s="99">
        <v>0</v>
      </c>
      <c r="K830" s="99">
        <v>0</v>
      </c>
      <c r="L830" s="99">
        <v>0</v>
      </c>
      <c r="M830" s="99">
        <v>0</v>
      </c>
      <c r="N830" s="96">
        <v>809</v>
      </c>
    </row>
    <row r="831" spans="1:14" ht="12.75" customHeight="1" x14ac:dyDescent="0.2">
      <c r="A831" s="95">
        <v>810</v>
      </c>
      <c r="B831" s="25" t="s">
        <v>317</v>
      </c>
      <c r="C831" s="98">
        <f t="shared" ref="C831:M831" si="738">SUM(C832,C833)</f>
        <v>71.523364000000015</v>
      </c>
      <c r="D831" s="98">
        <f t="shared" si="738"/>
        <v>61.347958000000006</v>
      </c>
      <c r="E831" s="98">
        <f t="shared" si="738"/>
        <v>10.805714000000002</v>
      </c>
      <c r="F831" s="98">
        <f t="shared" si="738"/>
        <v>11.970315000000003</v>
      </c>
      <c r="G831" s="98">
        <f t="shared" si="738"/>
        <v>-12.600623000000004</v>
      </c>
      <c r="H831" s="98">
        <f t="shared" si="738"/>
        <v>166.22329121000001</v>
      </c>
      <c r="I831" s="98">
        <f t="shared" si="738"/>
        <v>120.59271495</v>
      </c>
      <c r="J831" s="98">
        <f t="shared" si="738"/>
        <v>-64.4481495</v>
      </c>
      <c r="K831" s="98">
        <f t="shared" si="738"/>
        <v>93.866271189999992</v>
      </c>
      <c r="L831" s="98">
        <f t="shared" si="738"/>
        <v>16.212454569999998</v>
      </c>
      <c r="M831" s="98">
        <f t="shared" si="738"/>
        <v>66.621355460000004</v>
      </c>
      <c r="N831" s="96">
        <v>810</v>
      </c>
    </row>
    <row r="832" spans="1:14" ht="12.75" customHeight="1" x14ac:dyDescent="0.2">
      <c r="A832" s="95">
        <v>811</v>
      </c>
      <c r="B832" s="27" t="s">
        <v>318</v>
      </c>
      <c r="C832" s="98">
        <f t="shared" ref="C832:M833" si="739">SUM(C835,C838)</f>
        <v>-16.061741999999999</v>
      </c>
      <c r="D832" s="98">
        <f t="shared" si="739"/>
        <v>0.72293700000000172</v>
      </c>
      <c r="E832" s="98">
        <f t="shared" si="739"/>
        <v>6.2182440000000021</v>
      </c>
      <c r="F832" s="98">
        <f t="shared" si="739"/>
        <v>-4.6844639999999984</v>
      </c>
      <c r="G832" s="98">
        <f t="shared" si="739"/>
        <v>-18.318459000000004</v>
      </c>
      <c r="H832" s="98">
        <f t="shared" si="739"/>
        <v>91.510229390000006</v>
      </c>
      <c r="I832" s="98">
        <f t="shared" si="739"/>
        <v>83.802928030000004</v>
      </c>
      <c r="J832" s="98">
        <f t="shared" si="739"/>
        <v>-72.555240679999997</v>
      </c>
      <c r="K832" s="98">
        <f t="shared" si="739"/>
        <v>78.384581109999999</v>
      </c>
      <c r="L832" s="98">
        <f t="shared" si="739"/>
        <v>1.8779609299999995</v>
      </c>
      <c r="M832" s="98">
        <f t="shared" si="739"/>
        <v>55.049849389999999</v>
      </c>
      <c r="N832" s="96">
        <v>811</v>
      </c>
    </row>
    <row r="833" spans="1:14" ht="12.75" customHeight="1" x14ac:dyDescent="0.2">
      <c r="A833" s="95">
        <v>812</v>
      </c>
      <c r="B833" s="27" t="s">
        <v>319</v>
      </c>
      <c r="C833" s="98">
        <f t="shared" si="739"/>
        <v>87.58510600000001</v>
      </c>
      <c r="D833" s="98">
        <f t="shared" si="739"/>
        <v>60.625021000000004</v>
      </c>
      <c r="E833" s="98">
        <f t="shared" si="739"/>
        <v>4.5874699999999997</v>
      </c>
      <c r="F833" s="98">
        <f t="shared" si="739"/>
        <v>16.654779000000001</v>
      </c>
      <c r="G833" s="98">
        <f t="shared" si="739"/>
        <v>5.7178360000000001</v>
      </c>
      <c r="H833" s="98">
        <f t="shared" si="739"/>
        <v>74.713061819999993</v>
      </c>
      <c r="I833" s="98">
        <f t="shared" si="739"/>
        <v>36.789786919999997</v>
      </c>
      <c r="J833" s="98">
        <f t="shared" si="739"/>
        <v>8.1070911800000012</v>
      </c>
      <c r="K833" s="98">
        <f t="shared" si="739"/>
        <v>15.48169008</v>
      </c>
      <c r="L833" s="98">
        <f t="shared" si="739"/>
        <v>14.33449364</v>
      </c>
      <c r="M833" s="98">
        <f t="shared" si="739"/>
        <v>11.57150607</v>
      </c>
      <c r="N833" s="96">
        <v>812</v>
      </c>
    </row>
    <row r="834" spans="1:14" ht="12.75" customHeight="1" x14ac:dyDescent="0.2">
      <c r="A834" s="95">
        <v>813</v>
      </c>
      <c r="B834" s="26" t="s">
        <v>320</v>
      </c>
      <c r="C834" s="98">
        <f t="shared" ref="C834:M834" si="740">SUM(C835,C836)</f>
        <v>0</v>
      </c>
      <c r="D834" s="98">
        <f t="shared" si="740"/>
        <v>0</v>
      </c>
      <c r="E834" s="98">
        <f t="shared" si="740"/>
        <v>0</v>
      </c>
      <c r="F834" s="98">
        <f t="shared" si="740"/>
        <v>0</v>
      </c>
      <c r="G834" s="98">
        <f t="shared" si="740"/>
        <v>0</v>
      </c>
      <c r="H834" s="98">
        <f t="shared" si="740"/>
        <v>0</v>
      </c>
      <c r="I834" s="98">
        <f t="shared" si="740"/>
        <v>0</v>
      </c>
      <c r="J834" s="98">
        <f t="shared" si="740"/>
        <v>0</v>
      </c>
      <c r="K834" s="98">
        <f t="shared" si="740"/>
        <v>0</v>
      </c>
      <c r="L834" s="98">
        <f t="shared" si="740"/>
        <v>0</v>
      </c>
      <c r="M834" s="98">
        <f t="shared" si="740"/>
        <v>0</v>
      </c>
      <c r="N834" s="96">
        <v>813</v>
      </c>
    </row>
    <row r="835" spans="1:14" ht="12.75" customHeight="1" x14ac:dyDescent="0.2">
      <c r="A835" s="95">
        <v>814</v>
      </c>
      <c r="B835" s="31" t="s">
        <v>321</v>
      </c>
      <c r="C835" s="99" t="s">
        <v>15</v>
      </c>
      <c r="D835" s="99" t="s">
        <v>15</v>
      </c>
      <c r="E835" s="99" t="s">
        <v>15</v>
      </c>
      <c r="F835" s="99" t="s">
        <v>15</v>
      </c>
      <c r="G835" s="99" t="s">
        <v>15</v>
      </c>
      <c r="H835" s="99" t="s">
        <v>15</v>
      </c>
      <c r="I835" s="99" t="s">
        <v>15</v>
      </c>
      <c r="J835" s="99" t="s">
        <v>15</v>
      </c>
      <c r="K835" s="99" t="s">
        <v>15</v>
      </c>
      <c r="L835" s="99" t="s">
        <v>15</v>
      </c>
      <c r="M835" s="99" t="s">
        <v>15</v>
      </c>
      <c r="N835" s="96">
        <v>814</v>
      </c>
    </row>
    <row r="836" spans="1:14" ht="12.75" customHeight="1" x14ac:dyDescent="0.2">
      <c r="A836" s="95">
        <v>815</v>
      </c>
      <c r="B836" s="31" t="s">
        <v>322</v>
      </c>
      <c r="C836" s="99" t="s">
        <v>15</v>
      </c>
      <c r="D836" s="99" t="s">
        <v>15</v>
      </c>
      <c r="E836" s="99" t="s">
        <v>15</v>
      </c>
      <c r="F836" s="99" t="s">
        <v>15</v>
      </c>
      <c r="G836" s="99" t="s">
        <v>15</v>
      </c>
      <c r="H836" s="99" t="s">
        <v>15</v>
      </c>
      <c r="I836" s="99" t="s">
        <v>15</v>
      </c>
      <c r="J836" s="99" t="s">
        <v>15</v>
      </c>
      <c r="K836" s="99" t="s">
        <v>15</v>
      </c>
      <c r="L836" s="99" t="s">
        <v>15</v>
      </c>
      <c r="M836" s="99" t="s">
        <v>15</v>
      </c>
      <c r="N836" s="96">
        <v>815</v>
      </c>
    </row>
    <row r="837" spans="1:14" ht="12.75" customHeight="1" x14ac:dyDescent="0.2">
      <c r="A837" s="95">
        <v>816</v>
      </c>
      <c r="B837" s="26" t="s">
        <v>323</v>
      </c>
      <c r="C837" s="98">
        <f t="shared" ref="C837:M837" si="741">SUM(C838,C839)</f>
        <v>71.523364000000015</v>
      </c>
      <c r="D837" s="98">
        <f t="shared" si="741"/>
        <v>61.347958000000006</v>
      </c>
      <c r="E837" s="98">
        <f t="shared" si="741"/>
        <v>10.805714000000002</v>
      </c>
      <c r="F837" s="98">
        <f t="shared" si="741"/>
        <v>11.970315000000003</v>
      </c>
      <c r="G837" s="98">
        <f t="shared" si="741"/>
        <v>-12.600623000000004</v>
      </c>
      <c r="H837" s="98">
        <f t="shared" si="741"/>
        <v>166.22329121000001</v>
      </c>
      <c r="I837" s="98">
        <f t="shared" si="741"/>
        <v>120.59271495</v>
      </c>
      <c r="J837" s="98">
        <f t="shared" si="741"/>
        <v>-64.4481495</v>
      </c>
      <c r="K837" s="98">
        <f t="shared" si="741"/>
        <v>93.866271189999992</v>
      </c>
      <c r="L837" s="98">
        <f t="shared" si="741"/>
        <v>16.212454569999998</v>
      </c>
      <c r="M837" s="98">
        <f t="shared" si="741"/>
        <v>66.621355460000004</v>
      </c>
      <c r="N837" s="96">
        <v>816</v>
      </c>
    </row>
    <row r="838" spans="1:14" ht="12.75" customHeight="1" x14ac:dyDescent="0.2">
      <c r="A838" s="95">
        <v>817</v>
      </c>
      <c r="B838" s="31" t="s">
        <v>324</v>
      </c>
      <c r="C838" s="98">
        <f t="shared" ref="C838:C839" si="742">SUM(D838,E838,F838,G838)</f>
        <v>-16.061741999999999</v>
      </c>
      <c r="D838" s="98">
        <v>0.72293700000000172</v>
      </c>
      <c r="E838" s="98">
        <v>6.2182440000000021</v>
      </c>
      <c r="F838" s="98">
        <v>-4.6844639999999984</v>
      </c>
      <c r="G838" s="98">
        <v>-18.318459000000004</v>
      </c>
      <c r="H838" s="98">
        <f t="shared" ref="H838:H839" si="743">SUM(I838,J838,K838,L838)</f>
        <v>91.510229390000006</v>
      </c>
      <c r="I838" s="98">
        <v>83.802928030000004</v>
      </c>
      <c r="J838" s="98">
        <v>-72.555240679999997</v>
      </c>
      <c r="K838" s="98">
        <v>78.384581109999999</v>
      </c>
      <c r="L838" s="98">
        <v>1.8779609299999995</v>
      </c>
      <c r="M838" s="98">
        <v>55.049849389999999</v>
      </c>
      <c r="N838" s="96">
        <v>817</v>
      </c>
    </row>
    <row r="839" spans="1:14" ht="12.75" customHeight="1" x14ac:dyDescent="0.2">
      <c r="A839" s="95">
        <v>818</v>
      </c>
      <c r="B839" s="31" t="s">
        <v>325</v>
      </c>
      <c r="C839" s="98">
        <f t="shared" si="742"/>
        <v>87.58510600000001</v>
      </c>
      <c r="D839" s="98">
        <v>60.625021000000004</v>
      </c>
      <c r="E839" s="98">
        <v>4.5874699999999997</v>
      </c>
      <c r="F839" s="98">
        <v>16.654779000000001</v>
      </c>
      <c r="G839" s="98">
        <v>5.7178360000000001</v>
      </c>
      <c r="H839" s="98">
        <f t="shared" si="743"/>
        <v>74.713061819999993</v>
      </c>
      <c r="I839" s="98">
        <v>36.789786919999997</v>
      </c>
      <c r="J839" s="98">
        <v>8.1070911800000012</v>
      </c>
      <c r="K839" s="98">
        <v>15.48169008</v>
      </c>
      <c r="L839" s="98">
        <v>14.33449364</v>
      </c>
      <c r="M839" s="98">
        <v>11.57150607</v>
      </c>
      <c r="N839" s="96">
        <v>818</v>
      </c>
    </row>
    <row r="840" spans="1:14" ht="12.75" customHeight="1" x14ac:dyDescent="0.2">
      <c r="A840" s="95">
        <v>819</v>
      </c>
      <c r="B840" s="29" t="s">
        <v>326</v>
      </c>
      <c r="C840" s="58">
        <f t="shared" ref="C840" si="744">SUM(C841)-SUM(C864)</f>
        <v>-192.31105161999997</v>
      </c>
      <c r="D840" s="58">
        <f t="shared" ref="D840" si="745">SUM(D841)-SUM(D864)</f>
        <v>-1.00989912</v>
      </c>
      <c r="E840" s="58">
        <f t="shared" ref="E840:M840" si="746">SUM(E841)-SUM(E864)</f>
        <v>-1.9864662700000011</v>
      </c>
      <c r="F840" s="58">
        <f t="shared" si="746"/>
        <v>-34.864453500000003</v>
      </c>
      <c r="G840" s="58">
        <f t="shared" si="746"/>
        <v>-154.45023273000001</v>
      </c>
      <c r="H840" s="58">
        <f t="shared" si="746"/>
        <v>-25.528484780000042</v>
      </c>
      <c r="I840" s="58">
        <f t="shared" si="746"/>
        <v>20.691760519999988</v>
      </c>
      <c r="J840" s="58">
        <f t="shared" si="746"/>
        <v>188.55008472999998</v>
      </c>
      <c r="K840" s="58">
        <f t="shared" si="746"/>
        <v>-33.758165609999992</v>
      </c>
      <c r="L840" s="58">
        <f t="shared" si="746"/>
        <v>-201.01216441999998</v>
      </c>
      <c r="M840" s="58">
        <f t="shared" si="746"/>
        <v>154.69424465999998</v>
      </c>
      <c r="N840" s="96">
        <v>819</v>
      </c>
    </row>
    <row r="841" spans="1:14" ht="12.75" customHeight="1" x14ac:dyDescent="0.2">
      <c r="A841" s="95">
        <v>820</v>
      </c>
      <c r="B841" s="30" t="s">
        <v>163</v>
      </c>
      <c r="C841" s="58">
        <f t="shared" ref="C841:M841" si="747">SUM(C845,C848,C851,C854)</f>
        <v>185.52074838000001</v>
      </c>
      <c r="D841" s="58">
        <f t="shared" si="747"/>
        <v>89.539213880000005</v>
      </c>
      <c r="E841" s="58">
        <f t="shared" si="747"/>
        <v>35.863193729999999</v>
      </c>
      <c r="F841" s="58">
        <f t="shared" si="747"/>
        <v>58.0868295</v>
      </c>
      <c r="G841" s="58">
        <f t="shared" si="747"/>
        <v>2.0315112700000064</v>
      </c>
      <c r="H841" s="58">
        <f t="shared" si="747"/>
        <v>-172.04095067</v>
      </c>
      <c r="I841" s="58">
        <f t="shared" si="747"/>
        <v>13.254365209999996</v>
      </c>
      <c r="J841" s="58">
        <f t="shared" si="747"/>
        <v>-133.09909833</v>
      </c>
      <c r="K841" s="58">
        <f t="shared" si="747"/>
        <v>72.475884269999995</v>
      </c>
      <c r="L841" s="58">
        <f t="shared" si="747"/>
        <v>-124.67210181999998</v>
      </c>
      <c r="M841" s="58">
        <f t="shared" si="747"/>
        <v>114.65336103999999</v>
      </c>
      <c r="N841" s="96">
        <v>820</v>
      </c>
    </row>
    <row r="842" spans="1:14" ht="12" customHeight="1" x14ac:dyDescent="0.2">
      <c r="A842" s="95">
        <v>821</v>
      </c>
      <c r="B842" s="25" t="s">
        <v>327</v>
      </c>
      <c r="C842" s="98">
        <f t="shared" ref="C842:M842" si="748">SUM(C843,C844)</f>
        <v>0</v>
      </c>
      <c r="D842" s="98">
        <f t="shared" si="748"/>
        <v>0</v>
      </c>
      <c r="E842" s="98">
        <f t="shared" si="748"/>
        <v>0</v>
      </c>
      <c r="F842" s="98">
        <f t="shared" si="748"/>
        <v>0</v>
      </c>
      <c r="G842" s="98">
        <f t="shared" si="748"/>
        <v>0</v>
      </c>
      <c r="H842" s="98">
        <f t="shared" si="748"/>
        <v>0</v>
      </c>
      <c r="I842" s="98">
        <f t="shared" si="748"/>
        <v>0</v>
      </c>
      <c r="J842" s="98">
        <f t="shared" si="748"/>
        <v>0</v>
      </c>
      <c r="K842" s="98">
        <f t="shared" si="748"/>
        <v>0</v>
      </c>
      <c r="L842" s="98">
        <f t="shared" si="748"/>
        <v>0</v>
      </c>
      <c r="M842" s="98">
        <f t="shared" si="748"/>
        <v>0</v>
      </c>
      <c r="N842" s="96">
        <v>821</v>
      </c>
    </row>
    <row r="843" spans="1:14" ht="12" customHeight="1" x14ac:dyDescent="0.2">
      <c r="A843" s="95">
        <v>822</v>
      </c>
      <c r="B843" s="27" t="s">
        <v>328</v>
      </c>
      <c r="C843" s="99" t="s">
        <v>15</v>
      </c>
      <c r="D843" s="99" t="s">
        <v>15</v>
      </c>
      <c r="E843" s="99" t="s">
        <v>15</v>
      </c>
      <c r="F843" s="99" t="s">
        <v>15</v>
      </c>
      <c r="G843" s="99" t="s">
        <v>15</v>
      </c>
      <c r="H843" s="99" t="s">
        <v>15</v>
      </c>
      <c r="I843" s="99" t="s">
        <v>15</v>
      </c>
      <c r="J843" s="99" t="s">
        <v>15</v>
      </c>
      <c r="K843" s="99" t="s">
        <v>15</v>
      </c>
      <c r="L843" s="99" t="s">
        <v>15</v>
      </c>
      <c r="M843" s="99" t="s">
        <v>15</v>
      </c>
      <c r="N843" s="96">
        <v>822</v>
      </c>
    </row>
    <row r="844" spans="1:14" ht="12" customHeight="1" x14ac:dyDescent="0.2">
      <c r="A844" s="95">
        <v>823</v>
      </c>
      <c r="B844" s="27" t="s">
        <v>329</v>
      </c>
      <c r="C844" s="99" t="s">
        <v>15</v>
      </c>
      <c r="D844" s="99" t="s">
        <v>15</v>
      </c>
      <c r="E844" s="99" t="s">
        <v>15</v>
      </c>
      <c r="F844" s="99" t="s">
        <v>15</v>
      </c>
      <c r="G844" s="99" t="s">
        <v>15</v>
      </c>
      <c r="H844" s="99" t="s">
        <v>15</v>
      </c>
      <c r="I844" s="99" t="s">
        <v>15</v>
      </c>
      <c r="J844" s="99" t="s">
        <v>15</v>
      </c>
      <c r="K844" s="99" t="s">
        <v>15</v>
      </c>
      <c r="L844" s="99" t="s">
        <v>15</v>
      </c>
      <c r="M844" s="99" t="s">
        <v>15</v>
      </c>
      <c r="N844" s="96">
        <v>823</v>
      </c>
    </row>
    <row r="845" spans="1:14" ht="12" customHeight="1" x14ac:dyDescent="0.2">
      <c r="A845" s="95">
        <v>824</v>
      </c>
      <c r="B845" s="25" t="s">
        <v>330</v>
      </c>
      <c r="C845" s="98">
        <f t="shared" ref="C845:M845" si="749">SUM(C846,C847)</f>
        <v>0</v>
      </c>
      <c r="D845" s="98">
        <f t="shared" si="749"/>
        <v>0</v>
      </c>
      <c r="E845" s="98">
        <f t="shared" si="749"/>
        <v>0</v>
      </c>
      <c r="F845" s="98">
        <f t="shared" si="749"/>
        <v>0</v>
      </c>
      <c r="G845" s="98">
        <f t="shared" si="749"/>
        <v>0</v>
      </c>
      <c r="H845" s="98">
        <f t="shared" si="749"/>
        <v>0</v>
      </c>
      <c r="I845" s="98">
        <f t="shared" si="749"/>
        <v>0</v>
      </c>
      <c r="J845" s="98">
        <f t="shared" si="749"/>
        <v>0</v>
      </c>
      <c r="K845" s="98">
        <f t="shared" si="749"/>
        <v>0</v>
      </c>
      <c r="L845" s="98">
        <f t="shared" si="749"/>
        <v>0</v>
      </c>
      <c r="M845" s="98">
        <f t="shared" si="749"/>
        <v>0</v>
      </c>
      <c r="N845" s="96">
        <v>824</v>
      </c>
    </row>
    <row r="846" spans="1:14" ht="12" customHeight="1" x14ac:dyDescent="0.2">
      <c r="A846" s="95">
        <v>825</v>
      </c>
      <c r="B846" s="27" t="s">
        <v>331</v>
      </c>
      <c r="C846" s="98">
        <f t="shared" ref="C846" si="750">SUM(D846,E846,F846,G846)</f>
        <v>0</v>
      </c>
      <c r="D846" s="98">
        <v>0</v>
      </c>
      <c r="E846" s="98">
        <v>0</v>
      </c>
      <c r="F846" s="98">
        <v>0</v>
      </c>
      <c r="G846" s="98">
        <v>0</v>
      </c>
      <c r="H846" s="98">
        <f t="shared" ref="H846" si="751">SUM(I846,J846,K846,L846)</f>
        <v>0</v>
      </c>
      <c r="I846" s="98">
        <v>0</v>
      </c>
      <c r="J846" s="98">
        <v>0</v>
      </c>
      <c r="K846" s="98">
        <v>0</v>
      </c>
      <c r="L846" s="98">
        <v>0</v>
      </c>
      <c r="M846" s="98">
        <v>0</v>
      </c>
      <c r="N846" s="96">
        <v>825</v>
      </c>
    </row>
    <row r="847" spans="1:14" ht="12" customHeight="1" x14ac:dyDescent="0.2">
      <c r="A847" s="95">
        <v>826</v>
      </c>
      <c r="B847" s="27" t="s">
        <v>332</v>
      </c>
      <c r="C847" s="99" t="s">
        <v>15</v>
      </c>
      <c r="D847" s="99" t="s">
        <v>15</v>
      </c>
      <c r="E847" s="99" t="s">
        <v>15</v>
      </c>
      <c r="F847" s="99" t="s">
        <v>15</v>
      </c>
      <c r="G847" s="99" t="s">
        <v>15</v>
      </c>
      <c r="H847" s="99" t="s">
        <v>15</v>
      </c>
      <c r="I847" s="99" t="s">
        <v>15</v>
      </c>
      <c r="J847" s="99" t="s">
        <v>15</v>
      </c>
      <c r="K847" s="99" t="s">
        <v>15</v>
      </c>
      <c r="L847" s="99" t="s">
        <v>15</v>
      </c>
      <c r="M847" s="99" t="s">
        <v>15</v>
      </c>
      <c r="N847" s="96">
        <v>826</v>
      </c>
    </row>
    <row r="848" spans="1:14" ht="12" customHeight="1" x14ac:dyDescent="0.2">
      <c r="A848" s="95">
        <v>827</v>
      </c>
      <c r="B848" s="25" t="s">
        <v>333</v>
      </c>
      <c r="C848" s="98">
        <f t="shared" ref="C848:M848" si="752">SUM(C849,C850)</f>
        <v>169.201571</v>
      </c>
      <c r="D848" s="98">
        <f t="shared" si="752"/>
        <v>108.030857</v>
      </c>
      <c r="E848" s="98">
        <f t="shared" si="752"/>
        <v>-6.7166040000000002</v>
      </c>
      <c r="F848" s="98">
        <f t="shared" si="752"/>
        <v>-4.4903580000000005</v>
      </c>
      <c r="G848" s="98">
        <f t="shared" si="752"/>
        <v>72.377676000000008</v>
      </c>
      <c r="H848" s="98">
        <f t="shared" si="752"/>
        <v>-119.76288238999999</v>
      </c>
      <c r="I848" s="98">
        <f t="shared" si="752"/>
        <v>67.627251569999999</v>
      </c>
      <c r="J848" s="98">
        <f t="shared" si="752"/>
        <v>-98.240822479999991</v>
      </c>
      <c r="K848" s="98">
        <f t="shared" si="752"/>
        <v>36.571894469999997</v>
      </c>
      <c r="L848" s="98">
        <f t="shared" si="752"/>
        <v>-125.72120595</v>
      </c>
      <c r="M848" s="98">
        <f t="shared" si="752"/>
        <v>79.160507289999998</v>
      </c>
      <c r="N848" s="96">
        <v>827</v>
      </c>
    </row>
    <row r="849" spans="1:14" ht="12" customHeight="1" x14ac:dyDescent="0.2">
      <c r="A849" s="95">
        <v>828</v>
      </c>
      <c r="B849" s="27" t="s">
        <v>334</v>
      </c>
      <c r="C849" s="98">
        <f t="shared" ref="C849" si="753">SUM(D849,E849,F849,G849)</f>
        <v>169.201571</v>
      </c>
      <c r="D849" s="98">
        <v>108.030857</v>
      </c>
      <c r="E849" s="98">
        <v>-6.7166040000000002</v>
      </c>
      <c r="F849" s="98">
        <v>-4.4903580000000005</v>
      </c>
      <c r="G849" s="98">
        <v>72.377676000000008</v>
      </c>
      <c r="H849" s="98">
        <f t="shared" ref="H849" si="754">SUM(I849,J849,K849,L849)</f>
        <v>-119.76288238999999</v>
      </c>
      <c r="I849" s="98">
        <v>67.627251569999999</v>
      </c>
      <c r="J849" s="98">
        <v>-98.240822479999991</v>
      </c>
      <c r="K849" s="98">
        <v>36.571894469999997</v>
      </c>
      <c r="L849" s="98">
        <v>-125.72120595</v>
      </c>
      <c r="M849" s="98">
        <v>79.160507289999998</v>
      </c>
      <c r="N849" s="96">
        <v>828</v>
      </c>
    </row>
    <row r="850" spans="1:14" ht="12" customHeight="1" x14ac:dyDescent="0.2">
      <c r="A850" s="95">
        <v>829</v>
      </c>
      <c r="B850" s="27" t="s">
        <v>335</v>
      </c>
      <c r="C850" s="99" t="s">
        <v>15</v>
      </c>
      <c r="D850" s="99" t="s">
        <v>15</v>
      </c>
      <c r="E850" s="99" t="s">
        <v>15</v>
      </c>
      <c r="F850" s="99" t="s">
        <v>15</v>
      </c>
      <c r="G850" s="99" t="s">
        <v>15</v>
      </c>
      <c r="H850" s="99" t="s">
        <v>15</v>
      </c>
      <c r="I850" s="99" t="s">
        <v>15</v>
      </c>
      <c r="J850" s="99" t="s">
        <v>15</v>
      </c>
      <c r="K850" s="99" t="s">
        <v>15</v>
      </c>
      <c r="L850" s="99" t="s">
        <v>15</v>
      </c>
      <c r="M850" s="99" t="s">
        <v>15</v>
      </c>
      <c r="N850" s="96">
        <v>829</v>
      </c>
    </row>
    <row r="851" spans="1:14" ht="12" customHeight="1" x14ac:dyDescent="0.2">
      <c r="A851" s="95">
        <v>830</v>
      </c>
      <c r="B851" s="25" t="s">
        <v>336</v>
      </c>
      <c r="C851" s="98">
        <f t="shared" ref="C851:M851" si="755">SUM(C852,C853)</f>
        <v>-25.216957619999999</v>
      </c>
      <c r="D851" s="98">
        <f t="shared" si="755"/>
        <v>-39.637213119999998</v>
      </c>
      <c r="E851" s="98">
        <f t="shared" si="755"/>
        <v>20.355097730000001</v>
      </c>
      <c r="F851" s="98">
        <f t="shared" si="755"/>
        <v>38.5985765</v>
      </c>
      <c r="G851" s="98">
        <f t="shared" si="755"/>
        <v>-44.533418730000001</v>
      </c>
      <c r="H851" s="98">
        <f t="shared" si="755"/>
        <v>-29.927556599999999</v>
      </c>
      <c r="I851" s="98">
        <f t="shared" si="755"/>
        <v>-23.85877859</v>
      </c>
      <c r="J851" s="98">
        <f t="shared" si="755"/>
        <v>-2.59731595</v>
      </c>
      <c r="K851" s="98">
        <f t="shared" si="755"/>
        <v>7.8257165100000003</v>
      </c>
      <c r="L851" s="98">
        <f t="shared" si="755"/>
        <v>-11.29717857</v>
      </c>
      <c r="M851" s="98">
        <f t="shared" si="755"/>
        <v>32.336277389999999</v>
      </c>
      <c r="N851" s="96">
        <v>830</v>
      </c>
    </row>
    <row r="852" spans="1:14" ht="12" customHeight="1" x14ac:dyDescent="0.2">
      <c r="A852" s="95">
        <v>831</v>
      </c>
      <c r="B852" s="27" t="s">
        <v>337</v>
      </c>
      <c r="C852" s="98">
        <f t="shared" ref="C852:C853" si="756">SUM(D852,E852,F852,G852)</f>
        <v>-25.216957619999999</v>
      </c>
      <c r="D852" s="98">
        <v>-39.637213119999998</v>
      </c>
      <c r="E852" s="98">
        <v>20.355097730000001</v>
      </c>
      <c r="F852" s="98">
        <v>38.5985765</v>
      </c>
      <c r="G852" s="98">
        <v>-44.533418730000001</v>
      </c>
      <c r="H852" s="98">
        <f t="shared" ref="H852:H853" si="757">SUM(I852,J852,K852,L852)</f>
        <v>-29.927556599999999</v>
      </c>
      <c r="I852" s="98">
        <v>-23.85877859</v>
      </c>
      <c r="J852" s="98">
        <v>-2.59731595</v>
      </c>
      <c r="K852" s="98">
        <v>7.8257165100000003</v>
      </c>
      <c r="L852" s="98">
        <v>-11.29717857</v>
      </c>
      <c r="M852" s="98">
        <v>32.336277389999999</v>
      </c>
      <c r="N852" s="96">
        <v>831</v>
      </c>
    </row>
    <row r="853" spans="1:14" ht="12" customHeight="1" x14ac:dyDescent="0.2">
      <c r="A853" s="95">
        <v>832</v>
      </c>
      <c r="B853" s="27" t="s">
        <v>338</v>
      </c>
      <c r="C853" s="98">
        <f t="shared" si="756"/>
        <v>0</v>
      </c>
      <c r="D853" s="98">
        <v>0</v>
      </c>
      <c r="E853" s="98">
        <v>0</v>
      </c>
      <c r="F853" s="98">
        <v>0</v>
      </c>
      <c r="G853" s="98">
        <v>0</v>
      </c>
      <c r="H853" s="98">
        <f t="shared" si="757"/>
        <v>0</v>
      </c>
      <c r="I853" s="98">
        <v>0</v>
      </c>
      <c r="J853" s="98">
        <v>0</v>
      </c>
      <c r="K853" s="98">
        <v>0</v>
      </c>
      <c r="L853" s="98">
        <v>0</v>
      </c>
      <c r="M853" s="98">
        <v>0</v>
      </c>
      <c r="N853" s="96">
        <v>832</v>
      </c>
    </row>
    <row r="854" spans="1:14" ht="12" customHeight="1" x14ac:dyDescent="0.2">
      <c r="A854" s="95">
        <v>833</v>
      </c>
      <c r="B854" s="25" t="s">
        <v>339</v>
      </c>
      <c r="C854" s="98">
        <f t="shared" ref="C854:M854" si="758">SUM(C855,C856)</f>
        <v>41.536135000000002</v>
      </c>
      <c r="D854" s="98">
        <f t="shared" si="758"/>
        <v>21.145569999999999</v>
      </c>
      <c r="E854" s="98">
        <f t="shared" si="758"/>
        <v>22.224699999999999</v>
      </c>
      <c r="F854" s="98">
        <f t="shared" si="758"/>
        <v>23.978611000000001</v>
      </c>
      <c r="G854" s="98">
        <f t="shared" si="758"/>
        <v>-25.812746000000001</v>
      </c>
      <c r="H854" s="98">
        <f t="shared" si="758"/>
        <v>-22.350511680000007</v>
      </c>
      <c r="I854" s="98">
        <f t="shared" si="758"/>
        <v>-30.514107770000003</v>
      </c>
      <c r="J854" s="98">
        <f t="shared" si="758"/>
        <v>-32.260959900000003</v>
      </c>
      <c r="K854" s="98">
        <f t="shared" si="758"/>
        <v>28.078273289999998</v>
      </c>
      <c r="L854" s="98">
        <f t="shared" si="758"/>
        <v>12.3462827</v>
      </c>
      <c r="M854" s="98">
        <f t="shared" si="758"/>
        <v>3.1565763599999999</v>
      </c>
      <c r="N854" s="96">
        <v>833</v>
      </c>
    </row>
    <row r="855" spans="1:14" ht="12" customHeight="1" x14ac:dyDescent="0.2">
      <c r="A855" s="95">
        <v>834</v>
      </c>
      <c r="B855" s="27" t="s">
        <v>340</v>
      </c>
      <c r="C855" s="98">
        <f t="shared" ref="C855:M856" si="759">SUM(C858,C861)</f>
        <v>41.536135000000002</v>
      </c>
      <c r="D855" s="98">
        <f t="shared" si="759"/>
        <v>21.145569999999999</v>
      </c>
      <c r="E855" s="98">
        <f t="shared" si="759"/>
        <v>22.224699999999999</v>
      </c>
      <c r="F855" s="98">
        <f t="shared" si="759"/>
        <v>23.978611000000001</v>
      </c>
      <c r="G855" s="98">
        <f t="shared" si="759"/>
        <v>-25.812746000000001</v>
      </c>
      <c r="H855" s="98">
        <f t="shared" si="759"/>
        <v>-22.350511680000007</v>
      </c>
      <c r="I855" s="98">
        <f t="shared" si="759"/>
        <v>-30.514107770000003</v>
      </c>
      <c r="J855" s="98">
        <f t="shared" si="759"/>
        <v>-32.260959900000003</v>
      </c>
      <c r="K855" s="98">
        <f t="shared" si="759"/>
        <v>28.078273289999998</v>
      </c>
      <c r="L855" s="98">
        <f t="shared" si="759"/>
        <v>12.3462827</v>
      </c>
      <c r="M855" s="98">
        <f t="shared" si="759"/>
        <v>3.1565763599999999</v>
      </c>
      <c r="N855" s="96">
        <v>834</v>
      </c>
    </row>
    <row r="856" spans="1:14" ht="12" customHeight="1" x14ac:dyDescent="0.2">
      <c r="A856" s="95">
        <v>835</v>
      </c>
      <c r="B856" s="27" t="s">
        <v>341</v>
      </c>
      <c r="C856" s="98">
        <f t="shared" si="759"/>
        <v>0</v>
      </c>
      <c r="D856" s="98">
        <f t="shared" si="759"/>
        <v>0</v>
      </c>
      <c r="E856" s="98">
        <f t="shared" si="759"/>
        <v>0</v>
      </c>
      <c r="F856" s="98">
        <f t="shared" si="759"/>
        <v>0</v>
      </c>
      <c r="G856" s="98">
        <f t="shared" si="759"/>
        <v>0</v>
      </c>
      <c r="H856" s="98">
        <f t="shared" si="759"/>
        <v>0</v>
      </c>
      <c r="I856" s="98">
        <f t="shared" si="759"/>
        <v>0</v>
      </c>
      <c r="J856" s="98">
        <f t="shared" si="759"/>
        <v>0</v>
      </c>
      <c r="K856" s="98">
        <f t="shared" si="759"/>
        <v>0</v>
      </c>
      <c r="L856" s="98">
        <f t="shared" si="759"/>
        <v>0</v>
      </c>
      <c r="M856" s="98">
        <f t="shared" si="759"/>
        <v>0</v>
      </c>
      <c r="N856" s="96">
        <v>835</v>
      </c>
    </row>
    <row r="857" spans="1:14" ht="12" customHeight="1" x14ac:dyDescent="0.2">
      <c r="A857" s="95">
        <v>836</v>
      </c>
      <c r="B857" s="26" t="s">
        <v>342</v>
      </c>
      <c r="C857" s="98">
        <f t="shared" ref="C857:M857" si="760">SUM(C858,C859)</f>
        <v>0</v>
      </c>
      <c r="D857" s="98">
        <f t="shared" si="760"/>
        <v>0</v>
      </c>
      <c r="E857" s="98">
        <f t="shared" si="760"/>
        <v>0</v>
      </c>
      <c r="F857" s="98">
        <f t="shared" si="760"/>
        <v>0</v>
      </c>
      <c r="G857" s="98">
        <f t="shared" si="760"/>
        <v>0</v>
      </c>
      <c r="H857" s="98">
        <f t="shared" si="760"/>
        <v>0</v>
      </c>
      <c r="I857" s="98">
        <f t="shared" si="760"/>
        <v>0</v>
      </c>
      <c r="J857" s="98">
        <f t="shared" si="760"/>
        <v>0</v>
      </c>
      <c r="K857" s="98">
        <f t="shared" si="760"/>
        <v>0</v>
      </c>
      <c r="L857" s="98">
        <f t="shared" si="760"/>
        <v>0</v>
      </c>
      <c r="M857" s="98">
        <f t="shared" si="760"/>
        <v>0</v>
      </c>
      <c r="N857" s="96">
        <v>836</v>
      </c>
    </row>
    <row r="858" spans="1:14" ht="12" customHeight="1" x14ac:dyDescent="0.2">
      <c r="A858" s="95">
        <v>837</v>
      </c>
      <c r="B858" s="31" t="s">
        <v>343</v>
      </c>
      <c r="C858" s="99" t="s">
        <v>15</v>
      </c>
      <c r="D858" s="99" t="s">
        <v>15</v>
      </c>
      <c r="E858" s="99" t="s">
        <v>15</v>
      </c>
      <c r="F858" s="99" t="s">
        <v>15</v>
      </c>
      <c r="G858" s="99" t="s">
        <v>15</v>
      </c>
      <c r="H858" s="99" t="s">
        <v>15</v>
      </c>
      <c r="I858" s="99" t="s">
        <v>15</v>
      </c>
      <c r="J858" s="99" t="s">
        <v>15</v>
      </c>
      <c r="K858" s="99" t="s">
        <v>15</v>
      </c>
      <c r="L858" s="99" t="s">
        <v>15</v>
      </c>
      <c r="M858" s="99" t="s">
        <v>15</v>
      </c>
      <c r="N858" s="96">
        <v>837</v>
      </c>
    </row>
    <row r="859" spans="1:14" ht="12" customHeight="1" x14ac:dyDescent="0.2">
      <c r="A859" s="95">
        <v>838</v>
      </c>
      <c r="B859" s="31" t="s">
        <v>344</v>
      </c>
      <c r="C859" s="99" t="s">
        <v>15</v>
      </c>
      <c r="D859" s="99" t="s">
        <v>15</v>
      </c>
      <c r="E859" s="99" t="s">
        <v>15</v>
      </c>
      <c r="F859" s="99" t="s">
        <v>15</v>
      </c>
      <c r="G859" s="99" t="s">
        <v>15</v>
      </c>
      <c r="H859" s="99" t="s">
        <v>15</v>
      </c>
      <c r="I859" s="99" t="s">
        <v>15</v>
      </c>
      <c r="J859" s="99" t="s">
        <v>15</v>
      </c>
      <c r="K859" s="99" t="s">
        <v>15</v>
      </c>
      <c r="L859" s="99" t="s">
        <v>15</v>
      </c>
      <c r="M859" s="99" t="s">
        <v>15</v>
      </c>
      <c r="N859" s="96">
        <v>838</v>
      </c>
    </row>
    <row r="860" spans="1:14" ht="12.75" customHeight="1" x14ac:dyDescent="0.2">
      <c r="A860" s="95">
        <v>839</v>
      </c>
      <c r="B860" s="26" t="s">
        <v>345</v>
      </c>
      <c r="C860" s="98">
        <f t="shared" ref="C860:M860" si="761">SUM(C861,C862)</f>
        <v>41.536135000000002</v>
      </c>
      <c r="D860" s="98">
        <f t="shared" si="761"/>
        <v>21.145569999999999</v>
      </c>
      <c r="E860" s="98">
        <f t="shared" si="761"/>
        <v>22.224699999999999</v>
      </c>
      <c r="F860" s="98">
        <f t="shared" si="761"/>
        <v>23.978611000000001</v>
      </c>
      <c r="G860" s="98">
        <f t="shared" si="761"/>
        <v>-25.812746000000001</v>
      </c>
      <c r="H860" s="98">
        <f t="shared" si="761"/>
        <v>-22.350511680000007</v>
      </c>
      <c r="I860" s="98">
        <f t="shared" si="761"/>
        <v>-30.514107770000003</v>
      </c>
      <c r="J860" s="98">
        <f t="shared" si="761"/>
        <v>-32.260959900000003</v>
      </c>
      <c r="K860" s="98">
        <f t="shared" si="761"/>
        <v>28.078273289999998</v>
      </c>
      <c r="L860" s="98">
        <f t="shared" si="761"/>
        <v>12.3462827</v>
      </c>
      <c r="M860" s="98">
        <f t="shared" si="761"/>
        <v>3.1565763599999999</v>
      </c>
      <c r="N860" s="96">
        <v>839</v>
      </c>
    </row>
    <row r="861" spans="1:14" ht="12.75" customHeight="1" x14ac:dyDescent="0.2">
      <c r="A861" s="95">
        <v>840</v>
      </c>
      <c r="B861" s="31" t="s">
        <v>346</v>
      </c>
      <c r="C861" s="98">
        <f t="shared" ref="C861" si="762">SUM(D861,E861,F861,G861)</f>
        <v>41.536135000000002</v>
      </c>
      <c r="D861" s="98">
        <v>21.145569999999999</v>
      </c>
      <c r="E861" s="98">
        <v>22.224699999999999</v>
      </c>
      <c r="F861" s="98">
        <v>23.978611000000001</v>
      </c>
      <c r="G861" s="98">
        <v>-25.812746000000001</v>
      </c>
      <c r="H861" s="98">
        <f t="shared" ref="H861" si="763">SUM(I861,J861,K861,L861)</f>
        <v>-22.350511680000007</v>
      </c>
      <c r="I861" s="98">
        <v>-30.514107770000003</v>
      </c>
      <c r="J861" s="98">
        <v>-32.260959900000003</v>
      </c>
      <c r="K861" s="98">
        <v>28.078273289999998</v>
      </c>
      <c r="L861" s="98">
        <v>12.3462827</v>
      </c>
      <c r="M861" s="98">
        <v>3.1565763599999999</v>
      </c>
      <c r="N861" s="96">
        <v>840</v>
      </c>
    </row>
    <row r="862" spans="1:14" ht="12.75" customHeight="1" x14ac:dyDescent="0.2">
      <c r="A862" s="95">
        <v>841</v>
      </c>
      <c r="B862" s="31" t="s">
        <v>347</v>
      </c>
      <c r="C862" s="99" t="s">
        <v>15</v>
      </c>
      <c r="D862" s="99" t="s">
        <v>15</v>
      </c>
      <c r="E862" s="99" t="s">
        <v>15</v>
      </c>
      <c r="F862" s="99" t="s">
        <v>15</v>
      </c>
      <c r="G862" s="99" t="s">
        <v>15</v>
      </c>
      <c r="H862" s="99" t="s">
        <v>15</v>
      </c>
      <c r="I862" s="99" t="s">
        <v>15</v>
      </c>
      <c r="J862" s="99" t="s">
        <v>15</v>
      </c>
      <c r="K862" s="99" t="s">
        <v>15</v>
      </c>
      <c r="L862" s="99" t="s">
        <v>15</v>
      </c>
      <c r="M862" s="99" t="s">
        <v>15</v>
      </c>
      <c r="N862" s="96">
        <v>841</v>
      </c>
    </row>
    <row r="863" spans="1:14" ht="12.75" customHeight="1" x14ac:dyDescent="0.2">
      <c r="A863" s="95"/>
      <c r="B863" s="33" t="s">
        <v>373</v>
      </c>
      <c r="C863" s="99"/>
      <c r="D863" s="99"/>
      <c r="E863" s="99"/>
      <c r="F863" s="99"/>
      <c r="G863" s="99"/>
      <c r="H863" s="99"/>
      <c r="I863" s="99"/>
      <c r="J863" s="99"/>
      <c r="K863" s="99"/>
      <c r="L863" s="99"/>
      <c r="M863" s="99"/>
      <c r="N863" s="96"/>
    </row>
    <row r="864" spans="1:14" ht="14.1" customHeight="1" x14ac:dyDescent="0.2">
      <c r="A864" s="95">
        <v>842</v>
      </c>
      <c r="B864" s="30" t="s">
        <v>164</v>
      </c>
      <c r="C864" s="58">
        <f t="shared" ref="C864:M864" si="764">SUM(C868,C871,C874,C877)</f>
        <v>377.83179999999999</v>
      </c>
      <c r="D864" s="58">
        <f t="shared" si="764"/>
        <v>90.549113000000006</v>
      </c>
      <c r="E864" s="58">
        <f t="shared" si="764"/>
        <v>37.84966</v>
      </c>
      <c r="F864" s="58">
        <f t="shared" si="764"/>
        <v>92.951283000000004</v>
      </c>
      <c r="G864" s="58">
        <f t="shared" si="764"/>
        <v>156.48174400000002</v>
      </c>
      <c r="H864" s="58">
        <f t="shared" si="764"/>
        <v>-146.51246588999996</v>
      </c>
      <c r="I864" s="58">
        <f t="shared" si="764"/>
        <v>-7.4373953099999905</v>
      </c>
      <c r="J864" s="58">
        <f t="shared" si="764"/>
        <v>-321.64918305999998</v>
      </c>
      <c r="K864" s="58">
        <f t="shared" si="764"/>
        <v>106.23404987999999</v>
      </c>
      <c r="L864" s="58">
        <f t="shared" si="764"/>
        <v>76.34006260000001</v>
      </c>
      <c r="M864" s="58">
        <f t="shared" si="764"/>
        <v>-40.040883619999995</v>
      </c>
      <c r="N864" s="96">
        <v>842</v>
      </c>
    </row>
    <row r="865" spans="1:14" ht="12.75" customHeight="1" x14ac:dyDescent="0.2">
      <c r="A865" s="95">
        <v>843</v>
      </c>
      <c r="B865" s="25" t="s">
        <v>327</v>
      </c>
      <c r="C865" s="98">
        <f t="shared" ref="C865:M865" si="765">SUM(C866,C867)</f>
        <v>0</v>
      </c>
      <c r="D865" s="98">
        <f t="shared" si="765"/>
        <v>0</v>
      </c>
      <c r="E865" s="98">
        <f t="shared" si="765"/>
        <v>0</v>
      </c>
      <c r="F865" s="98">
        <f t="shared" si="765"/>
        <v>0</v>
      </c>
      <c r="G865" s="98">
        <f t="shared" si="765"/>
        <v>0</v>
      </c>
      <c r="H865" s="98">
        <f t="shared" si="765"/>
        <v>0</v>
      </c>
      <c r="I865" s="98">
        <f t="shared" si="765"/>
        <v>0</v>
      </c>
      <c r="J865" s="98">
        <f t="shared" si="765"/>
        <v>0</v>
      </c>
      <c r="K865" s="98">
        <f t="shared" si="765"/>
        <v>0</v>
      </c>
      <c r="L865" s="98">
        <f t="shared" si="765"/>
        <v>0</v>
      </c>
      <c r="M865" s="98">
        <f t="shared" si="765"/>
        <v>0</v>
      </c>
      <c r="N865" s="96">
        <v>843</v>
      </c>
    </row>
    <row r="866" spans="1:14" ht="12.75" customHeight="1" x14ac:dyDescent="0.2">
      <c r="A866" s="95">
        <v>844</v>
      </c>
      <c r="B866" s="27" t="s">
        <v>328</v>
      </c>
      <c r="C866" s="99" t="s">
        <v>15</v>
      </c>
      <c r="D866" s="99" t="s">
        <v>15</v>
      </c>
      <c r="E866" s="99" t="s">
        <v>15</v>
      </c>
      <c r="F866" s="99" t="s">
        <v>15</v>
      </c>
      <c r="G866" s="99" t="s">
        <v>15</v>
      </c>
      <c r="H866" s="99" t="s">
        <v>15</v>
      </c>
      <c r="I866" s="99" t="s">
        <v>15</v>
      </c>
      <c r="J866" s="99" t="s">
        <v>15</v>
      </c>
      <c r="K866" s="99" t="s">
        <v>15</v>
      </c>
      <c r="L866" s="99" t="s">
        <v>15</v>
      </c>
      <c r="M866" s="99" t="s">
        <v>15</v>
      </c>
      <c r="N866" s="96">
        <v>844</v>
      </c>
    </row>
    <row r="867" spans="1:14" ht="12.75" customHeight="1" x14ac:dyDescent="0.2">
      <c r="A867" s="95">
        <v>845</v>
      </c>
      <c r="B867" s="27" t="s">
        <v>329</v>
      </c>
      <c r="C867" s="99" t="s">
        <v>15</v>
      </c>
      <c r="D867" s="99" t="s">
        <v>15</v>
      </c>
      <c r="E867" s="99" t="s">
        <v>15</v>
      </c>
      <c r="F867" s="99" t="s">
        <v>15</v>
      </c>
      <c r="G867" s="99" t="s">
        <v>15</v>
      </c>
      <c r="H867" s="99" t="s">
        <v>15</v>
      </c>
      <c r="I867" s="99" t="s">
        <v>15</v>
      </c>
      <c r="J867" s="99" t="s">
        <v>15</v>
      </c>
      <c r="K867" s="99" t="s">
        <v>15</v>
      </c>
      <c r="L867" s="99" t="s">
        <v>15</v>
      </c>
      <c r="M867" s="99" t="s">
        <v>15</v>
      </c>
      <c r="N867" s="96">
        <v>845</v>
      </c>
    </row>
    <row r="868" spans="1:14" ht="12.75" customHeight="1" x14ac:dyDescent="0.2">
      <c r="A868" s="95">
        <v>846</v>
      </c>
      <c r="B868" s="25" t="s">
        <v>330</v>
      </c>
      <c r="C868" s="98">
        <f t="shared" ref="C868:M868" si="766">SUM(C869,C870)</f>
        <v>0</v>
      </c>
      <c r="D868" s="98">
        <f t="shared" si="766"/>
        <v>0</v>
      </c>
      <c r="E868" s="98">
        <f t="shared" si="766"/>
        <v>0</v>
      </c>
      <c r="F868" s="98">
        <f t="shared" si="766"/>
        <v>0</v>
      </c>
      <c r="G868" s="98">
        <f t="shared" si="766"/>
        <v>0</v>
      </c>
      <c r="H868" s="98">
        <f t="shared" si="766"/>
        <v>-0.28777850999999988</v>
      </c>
      <c r="I868" s="98">
        <f t="shared" si="766"/>
        <v>-9.9608340000000004E-2</v>
      </c>
      <c r="J868" s="98">
        <f t="shared" si="766"/>
        <v>1.70829991</v>
      </c>
      <c r="K868" s="98">
        <f t="shared" si="766"/>
        <v>0.50794216000000003</v>
      </c>
      <c r="L868" s="98">
        <f t="shared" si="766"/>
        <v>-2.4044122400000001</v>
      </c>
      <c r="M868" s="98">
        <f t="shared" si="766"/>
        <v>3.90978906</v>
      </c>
      <c r="N868" s="96">
        <v>846</v>
      </c>
    </row>
    <row r="869" spans="1:14" ht="12.75" customHeight="1" x14ac:dyDescent="0.2">
      <c r="A869" s="95">
        <v>847</v>
      </c>
      <c r="B869" s="27" t="s">
        <v>331</v>
      </c>
      <c r="C869" s="98">
        <f t="shared" ref="C869" si="767">SUM(D869,E869,F869,G869)</f>
        <v>0</v>
      </c>
      <c r="D869" s="98">
        <v>0</v>
      </c>
      <c r="E869" s="98">
        <v>0</v>
      </c>
      <c r="F869" s="98">
        <v>0</v>
      </c>
      <c r="G869" s="98">
        <v>0</v>
      </c>
      <c r="H869" s="98">
        <f t="shared" ref="H869" si="768">SUM(I869,J869,K869,L869)</f>
        <v>-0.28777850999999988</v>
      </c>
      <c r="I869" s="98">
        <v>-9.9608340000000004E-2</v>
      </c>
      <c r="J869" s="98">
        <v>1.70829991</v>
      </c>
      <c r="K869" s="98">
        <v>0.50794216000000003</v>
      </c>
      <c r="L869" s="98">
        <v>-2.4044122400000001</v>
      </c>
      <c r="M869" s="98">
        <v>3.90978906</v>
      </c>
      <c r="N869" s="96">
        <v>847</v>
      </c>
    </row>
    <row r="870" spans="1:14" ht="12.75" customHeight="1" x14ac:dyDescent="0.2">
      <c r="A870" s="95">
        <v>848</v>
      </c>
      <c r="B870" s="27" t="s">
        <v>332</v>
      </c>
      <c r="C870" s="99" t="s">
        <v>15</v>
      </c>
      <c r="D870" s="99" t="s">
        <v>15</v>
      </c>
      <c r="E870" s="99" t="s">
        <v>15</v>
      </c>
      <c r="F870" s="99" t="s">
        <v>15</v>
      </c>
      <c r="G870" s="99" t="s">
        <v>15</v>
      </c>
      <c r="H870" s="99" t="s">
        <v>15</v>
      </c>
      <c r="I870" s="99" t="s">
        <v>15</v>
      </c>
      <c r="J870" s="99" t="s">
        <v>15</v>
      </c>
      <c r="K870" s="99" t="s">
        <v>15</v>
      </c>
      <c r="L870" s="99" t="s">
        <v>15</v>
      </c>
      <c r="M870" s="99" t="s">
        <v>15</v>
      </c>
      <c r="N870" s="96">
        <v>848</v>
      </c>
    </row>
    <row r="871" spans="1:14" ht="12.75" customHeight="1" x14ac:dyDescent="0.2">
      <c r="A871" s="95">
        <v>849</v>
      </c>
      <c r="B871" s="25" t="s">
        <v>333</v>
      </c>
      <c r="C871" s="98">
        <f t="shared" ref="C871:M871" si="769">SUM(C872,C873)</f>
        <v>310.34764699999999</v>
      </c>
      <c r="D871" s="98">
        <f t="shared" si="769"/>
        <v>72.490482</v>
      </c>
      <c r="E871" s="98">
        <f t="shared" si="769"/>
        <v>-7.8355090000000018</v>
      </c>
      <c r="F871" s="98">
        <f t="shared" si="769"/>
        <v>22.485568000000001</v>
      </c>
      <c r="G871" s="98">
        <f t="shared" si="769"/>
        <v>223.20710600000001</v>
      </c>
      <c r="H871" s="98">
        <f t="shared" si="769"/>
        <v>-182.34359956999995</v>
      </c>
      <c r="I871" s="98">
        <f t="shared" si="769"/>
        <v>-26.28960854999999</v>
      </c>
      <c r="J871" s="98">
        <f t="shared" si="769"/>
        <v>-328.65889106999998</v>
      </c>
      <c r="K871" s="98">
        <f t="shared" si="769"/>
        <v>76.726890179999998</v>
      </c>
      <c r="L871" s="98">
        <f t="shared" si="769"/>
        <v>95.87800987</v>
      </c>
      <c r="M871" s="98">
        <f t="shared" si="769"/>
        <v>-71.620340939999991</v>
      </c>
      <c r="N871" s="96">
        <v>849</v>
      </c>
    </row>
    <row r="872" spans="1:14" ht="12.75" customHeight="1" x14ac:dyDescent="0.2">
      <c r="A872" s="95">
        <v>850</v>
      </c>
      <c r="B872" s="27" t="s">
        <v>334</v>
      </c>
      <c r="C872" s="98">
        <f t="shared" ref="C872" si="770">SUM(D872,E872,F872,G872)</f>
        <v>310.34764699999999</v>
      </c>
      <c r="D872" s="98">
        <v>72.490482</v>
      </c>
      <c r="E872" s="98">
        <v>-7.8355090000000018</v>
      </c>
      <c r="F872" s="98">
        <v>22.485568000000001</v>
      </c>
      <c r="G872" s="98">
        <v>223.20710600000001</v>
      </c>
      <c r="H872" s="98">
        <f t="shared" ref="H872" si="771">SUM(I872,J872,K872,L872)</f>
        <v>-182.34359956999995</v>
      </c>
      <c r="I872" s="98">
        <v>-26.28960854999999</v>
      </c>
      <c r="J872" s="98">
        <v>-328.65889106999998</v>
      </c>
      <c r="K872" s="98">
        <v>76.726890179999998</v>
      </c>
      <c r="L872" s="98">
        <v>95.87800987</v>
      </c>
      <c r="M872" s="98">
        <v>-71.620340939999991</v>
      </c>
      <c r="N872" s="96">
        <v>850</v>
      </c>
    </row>
    <row r="873" spans="1:14" ht="12.75" customHeight="1" x14ac:dyDescent="0.2">
      <c r="A873" s="95">
        <v>851</v>
      </c>
      <c r="B873" s="27" t="s">
        <v>335</v>
      </c>
      <c r="C873" s="99" t="s">
        <v>15</v>
      </c>
      <c r="D873" s="99" t="s">
        <v>15</v>
      </c>
      <c r="E873" s="99" t="s">
        <v>15</v>
      </c>
      <c r="F873" s="99" t="s">
        <v>15</v>
      </c>
      <c r="G873" s="99" t="s">
        <v>15</v>
      </c>
      <c r="H873" s="99" t="s">
        <v>15</v>
      </c>
      <c r="I873" s="99" t="s">
        <v>15</v>
      </c>
      <c r="J873" s="99" t="s">
        <v>15</v>
      </c>
      <c r="K873" s="99" t="s">
        <v>15</v>
      </c>
      <c r="L873" s="99" t="s">
        <v>15</v>
      </c>
      <c r="M873" s="99" t="s">
        <v>15</v>
      </c>
      <c r="N873" s="96">
        <v>851</v>
      </c>
    </row>
    <row r="874" spans="1:14" ht="12.75" customHeight="1" x14ac:dyDescent="0.2">
      <c r="A874" s="95">
        <v>852</v>
      </c>
      <c r="B874" s="25" t="s">
        <v>336</v>
      </c>
      <c r="C874" s="98">
        <f t="shared" ref="C874:M874" si="772">SUM(C875,C876)</f>
        <v>-11.908771999999999</v>
      </c>
      <c r="D874" s="98">
        <f t="shared" si="772"/>
        <v>-2.2215880000000001</v>
      </c>
      <c r="E874" s="98">
        <f t="shared" si="772"/>
        <v>26.425639</v>
      </c>
      <c r="F874" s="98">
        <f t="shared" si="772"/>
        <v>50.636695000000003</v>
      </c>
      <c r="G874" s="98">
        <f t="shared" si="772"/>
        <v>-86.749517999999995</v>
      </c>
      <c r="H874" s="98">
        <f t="shared" si="772"/>
        <v>11.863856000000006</v>
      </c>
      <c r="I874" s="98">
        <f t="shared" si="772"/>
        <v>9.3277974100000005</v>
      </c>
      <c r="J874" s="98">
        <f t="shared" si="772"/>
        <v>14.45804051</v>
      </c>
      <c r="K874" s="98">
        <f t="shared" si="772"/>
        <v>18.238507709999993</v>
      </c>
      <c r="L874" s="98">
        <f t="shared" si="772"/>
        <v>-30.160489629999987</v>
      </c>
      <c r="M874" s="98">
        <f t="shared" si="772"/>
        <v>41.238521859999999</v>
      </c>
      <c r="N874" s="96">
        <v>852</v>
      </c>
    </row>
    <row r="875" spans="1:14" ht="12.75" customHeight="1" x14ac:dyDescent="0.2">
      <c r="A875" s="95">
        <v>853</v>
      </c>
      <c r="B875" s="27" t="s">
        <v>337</v>
      </c>
      <c r="C875" s="98">
        <f t="shared" ref="C875" si="773">SUM(D875,E875,F875,G875)</f>
        <v>-11.908771999999999</v>
      </c>
      <c r="D875" s="98">
        <v>-2.2215880000000001</v>
      </c>
      <c r="E875" s="98">
        <v>26.425639</v>
      </c>
      <c r="F875" s="98">
        <v>50.636695000000003</v>
      </c>
      <c r="G875" s="98">
        <v>-86.749517999999995</v>
      </c>
      <c r="H875" s="98">
        <f t="shared" ref="H875" si="774">SUM(I875,J875,K875,L875)</f>
        <v>11.863856000000006</v>
      </c>
      <c r="I875" s="98">
        <v>9.3277974100000005</v>
      </c>
      <c r="J875" s="98">
        <v>14.45804051</v>
      </c>
      <c r="K875" s="98">
        <v>18.238507709999993</v>
      </c>
      <c r="L875" s="98">
        <v>-30.160489629999987</v>
      </c>
      <c r="M875" s="98">
        <v>41.238521859999999</v>
      </c>
      <c r="N875" s="96">
        <v>853</v>
      </c>
    </row>
    <row r="876" spans="1:14" ht="12.75" customHeight="1" x14ac:dyDescent="0.2">
      <c r="A876" s="95">
        <v>854</v>
      </c>
      <c r="B876" s="27" t="s">
        <v>338</v>
      </c>
      <c r="C876" s="99" t="s">
        <v>15</v>
      </c>
      <c r="D876" s="99" t="s">
        <v>15</v>
      </c>
      <c r="E876" s="99" t="s">
        <v>15</v>
      </c>
      <c r="F876" s="99" t="s">
        <v>15</v>
      </c>
      <c r="G876" s="99" t="s">
        <v>15</v>
      </c>
      <c r="H876" s="99" t="s">
        <v>15</v>
      </c>
      <c r="I876" s="99" t="s">
        <v>15</v>
      </c>
      <c r="J876" s="99" t="s">
        <v>15</v>
      </c>
      <c r="K876" s="99" t="s">
        <v>15</v>
      </c>
      <c r="L876" s="99" t="s">
        <v>15</v>
      </c>
      <c r="M876" s="99" t="s">
        <v>15</v>
      </c>
      <c r="N876" s="96">
        <v>854</v>
      </c>
    </row>
    <row r="877" spans="1:14" ht="12.75" customHeight="1" x14ac:dyDescent="0.2">
      <c r="A877" s="95">
        <v>855</v>
      </c>
      <c r="B877" s="25" t="s">
        <v>339</v>
      </c>
      <c r="C877" s="98">
        <f t="shared" ref="C877:M877" si="775">SUM(C878,C879)</f>
        <v>79.392925000000005</v>
      </c>
      <c r="D877" s="98">
        <f t="shared" si="775"/>
        <v>20.280219000000002</v>
      </c>
      <c r="E877" s="98">
        <f t="shared" si="775"/>
        <v>19.259530000000002</v>
      </c>
      <c r="F877" s="98">
        <f t="shared" si="775"/>
        <v>19.82902</v>
      </c>
      <c r="G877" s="98">
        <f t="shared" si="775"/>
        <v>20.024156000000001</v>
      </c>
      <c r="H877" s="98">
        <f t="shared" si="775"/>
        <v>24.255056189999998</v>
      </c>
      <c r="I877" s="98">
        <f t="shared" si="775"/>
        <v>9.6240241700000002</v>
      </c>
      <c r="J877" s="98">
        <f t="shared" si="775"/>
        <v>-9.1566324100000021</v>
      </c>
      <c r="K877" s="98">
        <f t="shared" si="775"/>
        <v>10.76070983</v>
      </c>
      <c r="L877" s="98">
        <f t="shared" si="775"/>
        <v>13.026954599999998</v>
      </c>
      <c r="M877" s="98">
        <f t="shared" si="775"/>
        <v>-13.568853599999999</v>
      </c>
      <c r="N877" s="96">
        <v>855</v>
      </c>
    </row>
    <row r="878" spans="1:14" ht="12.75" customHeight="1" x14ac:dyDescent="0.2">
      <c r="A878" s="95">
        <v>856</v>
      </c>
      <c r="B878" s="27" t="s">
        <v>340</v>
      </c>
      <c r="C878" s="98">
        <f t="shared" ref="C878:M879" si="776">SUM(C881,C884)</f>
        <v>79.392925000000005</v>
      </c>
      <c r="D878" s="98">
        <f t="shared" si="776"/>
        <v>20.280219000000002</v>
      </c>
      <c r="E878" s="98">
        <f t="shared" si="776"/>
        <v>19.259530000000002</v>
      </c>
      <c r="F878" s="98">
        <f t="shared" si="776"/>
        <v>19.82902</v>
      </c>
      <c r="G878" s="98">
        <f t="shared" si="776"/>
        <v>20.024156000000001</v>
      </c>
      <c r="H878" s="98">
        <f t="shared" si="776"/>
        <v>24.255056189999998</v>
      </c>
      <c r="I878" s="98">
        <f t="shared" si="776"/>
        <v>9.6240241700000002</v>
      </c>
      <c r="J878" s="98">
        <f t="shared" si="776"/>
        <v>-9.1566324100000021</v>
      </c>
      <c r="K878" s="98">
        <f t="shared" si="776"/>
        <v>10.76070983</v>
      </c>
      <c r="L878" s="98">
        <f t="shared" si="776"/>
        <v>13.026954599999998</v>
      </c>
      <c r="M878" s="98">
        <f t="shared" si="776"/>
        <v>-13.568853599999999</v>
      </c>
      <c r="N878" s="96">
        <v>856</v>
      </c>
    </row>
    <row r="879" spans="1:14" ht="12.75" customHeight="1" x14ac:dyDescent="0.2">
      <c r="A879" s="95">
        <v>857</v>
      </c>
      <c r="B879" s="27" t="s">
        <v>341</v>
      </c>
      <c r="C879" s="98">
        <f t="shared" si="776"/>
        <v>0</v>
      </c>
      <c r="D879" s="98">
        <f t="shared" si="776"/>
        <v>0</v>
      </c>
      <c r="E879" s="98">
        <f t="shared" si="776"/>
        <v>0</v>
      </c>
      <c r="F879" s="98">
        <f t="shared" si="776"/>
        <v>0</v>
      </c>
      <c r="G879" s="98">
        <f t="shared" si="776"/>
        <v>0</v>
      </c>
      <c r="H879" s="98">
        <f t="shared" si="776"/>
        <v>0</v>
      </c>
      <c r="I879" s="98">
        <f t="shared" si="776"/>
        <v>0</v>
      </c>
      <c r="J879" s="98">
        <f t="shared" si="776"/>
        <v>0</v>
      </c>
      <c r="K879" s="98">
        <f t="shared" si="776"/>
        <v>0</v>
      </c>
      <c r="L879" s="98">
        <f t="shared" si="776"/>
        <v>0</v>
      </c>
      <c r="M879" s="98">
        <f t="shared" si="776"/>
        <v>0</v>
      </c>
      <c r="N879" s="96">
        <v>857</v>
      </c>
    </row>
    <row r="880" spans="1:14" ht="12.75" customHeight="1" x14ac:dyDescent="0.2">
      <c r="A880" s="95">
        <v>858</v>
      </c>
      <c r="B880" s="26" t="s">
        <v>342</v>
      </c>
      <c r="C880" s="98">
        <f t="shared" ref="C880:M880" si="777">SUM(C881,C882)</f>
        <v>0</v>
      </c>
      <c r="D880" s="98">
        <f t="shared" si="777"/>
        <v>0</v>
      </c>
      <c r="E880" s="98">
        <f t="shared" si="777"/>
        <v>0</v>
      </c>
      <c r="F880" s="98">
        <f t="shared" si="777"/>
        <v>0</v>
      </c>
      <c r="G880" s="98">
        <f t="shared" si="777"/>
        <v>0</v>
      </c>
      <c r="H880" s="98">
        <f t="shared" si="777"/>
        <v>0</v>
      </c>
      <c r="I880" s="98">
        <f t="shared" si="777"/>
        <v>0</v>
      </c>
      <c r="J880" s="98">
        <f t="shared" si="777"/>
        <v>0</v>
      </c>
      <c r="K880" s="98">
        <f t="shared" si="777"/>
        <v>0</v>
      </c>
      <c r="L880" s="98">
        <f t="shared" si="777"/>
        <v>0</v>
      </c>
      <c r="M880" s="98">
        <f t="shared" si="777"/>
        <v>0</v>
      </c>
      <c r="N880" s="96">
        <v>858</v>
      </c>
    </row>
    <row r="881" spans="1:14" ht="12.75" customHeight="1" x14ac:dyDescent="0.2">
      <c r="A881" s="95">
        <v>859</v>
      </c>
      <c r="B881" s="31" t="s">
        <v>343</v>
      </c>
      <c r="C881" s="99" t="s">
        <v>15</v>
      </c>
      <c r="D881" s="99" t="s">
        <v>15</v>
      </c>
      <c r="E881" s="99" t="s">
        <v>15</v>
      </c>
      <c r="F881" s="99" t="s">
        <v>15</v>
      </c>
      <c r="G881" s="99" t="s">
        <v>15</v>
      </c>
      <c r="H881" s="99" t="s">
        <v>15</v>
      </c>
      <c r="I881" s="99" t="s">
        <v>15</v>
      </c>
      <c r="J881" s="99" t="s">
        <v>15</v>
      </c>
      <c r="K881" s="99" t="s">
        <v>15</v>
      </c>
      <c r="L881" s="99" t="s">
        <v>15</v>
      </c>
      <c r="M881" s="99" t="s">
        <v>15</v>
      </c>
      <c r="N881" s="96">
        <v>859</v>
      </c>
    </row>
    <row r="882" spans="1:14" ht="12.75" customHeight="1" x14ac:dyDescent="0.2">
      <c r="A882" s="95">
        <v>860</v>
      </c>
      <c r="B882" s="31" t="s">
        <v>344</v>
      </c>
      <c r="C882" s="99" t="s">
        <v>15</v>
      </c>
      <c r="D882" s="99" t="s">
        <v>15</v>
      </c>
      <c r="E882" s="99" t="s">
        <v>15</v>
      </c>
      <c r="F882" s="99" t="s">
        <v>15</v>
      </c>
      <c r="G882" s="99" t="s">
        <v>15</v>
      </c>
      <c r="H882" s="99" t="s">
        <v>15</v>
      </c>
      <c r="I882" s="99" t="s">
        <v>15</v>
      </c>
      <c r="J882" s="99" t="s">
        <v>15</v>
      </c>
      <c r="K882" s="99" t="s">
        <v>15</v>
      </c>
      <c r="L882" s="99" t="s">
        <v>15</v>
      </c>
      <c r="M882" s="99" t="s">
        <v>15</v>
      </c>
      <c r="N882" s="96">
        <v>860</v>
      </c>
    </row>
    <row r="883" spans="1:14" ht="12.75" customHeight="1" x14ac:dyDescent="0.2">
      <c r="A883" s="95">
        <v>861</v>
      </c>
      <c r="B883" s="26" t="s">
        <v>345</v>
      </c>
      <c r="C883" s="98">
        <f t="shared" ref="C883:M883" si="778">SUM(C884,C885)</f>
        <v>79.392925000000005</v>
      </c>
      <c r="D883" s="98">
        <f t="shared" si="778"/>
        <v>20.280219000000002</v>
      </c>
      <c r="E883" s="98">
        <f t="shared" si="778"/>
        <v>19.259530000000002</v>
      </c>
      <c r="F883" s="98">
        <f t="shared" si="778"/>
        <v>19.82902</v>
      </c>
      <c r="G883" s="98">
        <f t="shared" si="778"/>
        <v>20.024156000000001</v>
      </c>
      <c r="H883" s="98">
        <f t="shared" si="778"/>
        <v>24.255056189999998</v>
      </c>
      <c r="I883" s="98">
        <f t="shared" si="778"/>
        <v>9.6240241700000002</v>
      </c>
      <c r="J883" s="98">
        <f t="shared" si="778"/>
        <v>-9.1566324100000021</v>
      </c>
      <c r="K883" s="98">
        <f t="shared" si="778"/>
        <v>10.76070983</v>
      </c>
      <c r="L883" s="98">
        <f t="shared" si="778"/>
        <v>13.026954599999998</v>
      </c>
      <c r="M883" s="98">
        <f t="shared" si="778"/>
        <v>-13.568853599999999</v>
      </c>
      <c r="N883" s="96">
        <v>861</v>
      </c>
    </row>
    <row r="884" spans="1:14" ht="12.75" customHeight="1" x14ac:dyDescent="0.2">
      <c r="A884" s="95">
        <v>862</v>
      </c>
      <c r="B884" s="31" t="s">
        <v>346</v>
      </c>
      <c r="C884" s="98">
        <f t="shared" ref="C884" si="779">SUM(D884,E884,F884,G884)</f>
        <v>79.392925000000005</v>
      </c>
      <c r="D884" s="98">
        <v>20.280219000000002</v>
      </c>
      <c r="E884" s="98">
        <v>19.259530000000002</v>
      </c>
      <c r="F884" s="98">
        <v>19.82902</v>
      </c>
      <c r="G884" s="98">
        <v>20.024156000000001</v>
      </c>
      <c r="H884" s="98">
        <f t="shared" ref="H884" si="780">SUM(I884,J884,K884,L884)</f>
        <v>24.255056189999998</v>
      </c>
      <c r="I884" s="98">
        <v>9.6240241700000002</v>
      </c>
      <c r="J884" s="98">
        <v>-9.1566324100000021</v>
      </c>
      <c r="K884" s="98">
        <v>10.76070983</v>
      </c>
      <c r="L884" s="98">
        <v>13.026954599999998</v>
      </c>
      <c r="M884" s="98">
        <v>-13.568853599999999</v>
      </c>
      <c r="N884" s="96">
        <v>862</v>
      </c>
    </row>
    <row r="885" spans="1:14" ht="12.75" customHeight="1" x14ac:dyDescent="0.2">
      <c r="A885" s="95">
        <v>863</v>
      </c>
      <c r="B885" s="31" t="s">
        <v>347</v>
      </c>
      <c r="C885" s="99" t="s">
        <v>15</v>
      </c>
      <c r="D885" s="99" t="s">
        <v>15</v>
      </c>
      <c r="E885" s="99" t="s">
        <v>15</v>
      </c>
      <c r="F885" s="99" t="s">
        <v>15</v>
      </c>
      <c r="G885" s="99" t="s">
        <v>15</v>
      </c>
      <c r="H885" s="99" t="s">
        <v>15</v>
      </c>
      <c r="I885" s="99" t="s">
        <v>15</v>
      </c>
      <c r="J885" s="99" t="s">
        <v>15</v>
      </c>
      <c r="K885" s="99" t="s">
        <v>15</v>
      </c>
      <c r="L885" s="99" t="s">
        <v>15</v>
      </c>
      <c r="M885" s="99" t="s">
        <v>15</v>
      </c>
      <c r="N885" s="96">
        <v>863</v>
      </c>
    </row>
    <row r="886" spans="1:14" ht="12.75" customHeight="1" x14ac:dyDescent="0.2">
      <c r="A886" s="95">
        <v>864</v>
      </c>
      <c r="B886" s="29" t="s">
        <v>348</v>
      </c>
      <c r="C886" s="58">
        <f t="shared" ref="C886:M886" si="781">SUM(C887,C888)</f>
        <v>0</v>
      </c>
      <c r="D886" s="58">
        <f t="shared" si="781"/>
        <v>0</v>
      </c>
      <c r="E886" s="58">
        <f t="shared" si="781"/>
        <v>0</v>
      </c>
      <c r="F886" s="58">
        <f t="shared" si="781"/>
        <v>0</v>
      </c>
      <c r="G886" s="58">
        <f t="shared" si="781"/>
        <v>0</v>
      </c>
      <c r="H886" s="58">
        <f t="shared" si="781"/>
        <v>0</v>
      </c>
      <c r="I886" s="58">
        <f t="shared" si="781"/>
        <v>0</v>
      </c>
      <c r="J886" s="58">
        <f t="shared" si="781"/>
        <v>0</v>
      </c>
      <c r="K886" s="58">
        <f t="shared" si="781"/>
        <v>0</v>
      </c>
      <c r="L886" s="58">
        <f t="shared" si="781"/>
        <v>0</v>
      </c>
      <c r="M886" s="58">
        <f t="shared" si="781"/>
        <v>0</v>
      </c>
      <c r="N886" s="96">
        <v>864</v>
      </c>
    </row>
    <row r="887" spans="1:14" ht="12.75" customHeight="1" x14ac:dyDescent="0.2">
      <c r="A887" s="95">
        <v>865</v>
      </c>
      <c r="B887" s="30" t="s">
        <v>163</v>
      </c>
      <c r="C887" s="99" t="s">
        <v>15</v>
      </c>
      <c r="D887" s="99" t="s">
        <v>15</v>
      </c>
      <c r="E887" s="99" t="s">
        <v>15</v>
      </c>
      <c r="F887" s="99" t="s">
        <v>15</v>
      </c>
      <c r="G887" s="99" t="s">
        <v>15</v>
      </c>
      <c r="H887" s="99" t="s">
        <v>15</v>
      </c>
      <c r="I887" s="99" t="s">
        <v>15</v>
      </c>
      <c r="J887" s="99" t="s">
        <v>15</v>
      </c>
      <c r="K887" s="99" t="s">
        <v>15</v>
      </c>
      <c r="L887" s="99" t="s">
        <v>15</v>
      </c>
      <c r="M887" s="99" t="s">
        <v>15</v>
      </c>
      <c r="N887" s="96">
        <v>865</v>
      </c>
    </row>
    <row r="888" spans="1:14" ht="12.75" customHeight="1" x14ac:dyDescent="0.2">
      <c r="A888" s="95">
        <v>866</v>
      </c>
      <c r="B888" s="30" t="s">
        <v>164</v>
      </c>
      <c r="C888" s="98">
        <f t="shared" ref="C888" si="782">SUM(D888,E888,F888,G888)</f>
        <v>0</v>
      </c>
      <c r="D888" s="98">
        <v>0</v>
      </c>
      <c r="E888" s="98">
        <v>0</v>
      </c>
      <c r="F888" s="98">
        <v>0</v>
      </c>
      <c r="G888" s="98">
        <v>0</v>
      </c>
      <c r="H888" s="98">
        <f t="shared" ref="H888" si="783">SUM(I888,J888,K888,L888)</f>
        <v>0</v>
      </c>
      <c r="I888" s="98">
        <v>0</v>
      </c>
      <c r="J888" s="98">
        <v>0</v>
      </c>
      <c r="K888" s="98">
        <v>0</v>
      </c>
      <c r="L888" s="98">
        <v>0</v>
      </c>
      <c r="M888" s="98">
        <v>0</v>
      </c>
      <c r="N888" s="96">
        <v>866</v>
      </c>
    </row>
    <row r="889" spans="1:14" ht="14.1" customHeight="1" x14ac:dyDescent="0.2">
      <c r="A889" s="95">
        <v>867</v>
      </c>
      <c r="B889" s="22" t="s">
        <v>349</v>
      </c>
      <c r="C889" s="97">
        <f t="shared" ref="C889:M889" si="784">SUM(C890,C893,C894,C895)</f>
        <v>1227.1364780000001</v>
      </c>
      <c r="D889" s="97">
        <f t="shared" si="784"/>
        <v>-214.54717699999998</v>
      </c>
      <c r="E889" s="97">
        <f t="shared" si="784"/>
        <v>219.05812299999999</v>
      </c>
      <c r="F889" s="97">
        <f t="shared" si="784"/>
        <v>366.04648900000001</v>
      </c>
      <c r="G889" s="97">
        <f t="shared" si="784"/>
        <v>856.57904299999996</v>
      </c>
      <c r="H889" s="97">
        <f t="shared" si="784"/>
        <v>5550.2990898199996</v>
      </c>
      <c r="I889" s="97">
        <f t="shared" si="784"/>
        <v>-917.26926772000002</v>
      </c>
      <c r="J889" s="97">
        <f t="shared" si="784"/>
        <v>2690.2399072999997</v>
      </c>
      <c r="K889" s="97">
        <f t="shared" si="784"/>
        <v>4139.4189784200007</v>
      </c>
      <c r="L889" s="97">
        <f t="shared" si="784"/>
        <v>-362.09052817999986</v>
      </c>
      <c r="M889" s="97">
        <f t="shared" si="784"/>
        <v>-789.09434454999996</v>
      </c>
      <c r="N889" s="96">
        <v>867</v>
      </c>
    </row>
    <row r="890" spans="1:14" ht="14.1" customHeight="1" x14ac:dyDescent="0.2">
      <c r="A890" s="95">
        <v>868</v>
      </c>
      <c r="B890" s="29" t="s">
        <v>350</v>
      </c>
      <c r="C890" s="58">
        <f t="shared" ref="C890:M890" si="785">SUM(C891,C892)</f>
        <v>0</v>
      </c>
      <c r="D890" s="58">
        <f t="shared" si="785"/>
        <v>0</v>
      </c>
      <c r="E890" s="58">
        <f t="shared" si="785"/>
        <v>0</v>
      </c>
      <c r="F890" s="58">
        <f t="shared" si="785"/>
        <v>0</v>
      </c>
      <c r="G890" s="58">
        <f t="shared" si="785"/>
        <v>0</v>
      </c>
      <c r="H890" s="58">
        <f t="shared" si="785"/>
        <v>0</v>
      </c>
      <c r="I890" s="58">
        <f t="shared" si="785"/>
        <v>0</v>
      </c>
      <c r="J890" s="58">
        <f t="shared" si="785"/>
        <v>0</v>
      </c>
      <c r="K890" s="58">
        <f t="shared" si="785"/>
        <v>0</v>
      </c>
      <c r="L890" s="58">
        <f t="shared" si="785"/>
        <v>0</v>
      </c>
      <c r="M890" s="58">
        <f t="shared" si="785"/>
        <v>0</v>
      </c>
      <c r="N890" s="96">
        <v>868</v>
      </c>
    </row>
    <row r="891" spans="1:14" ht="12.75" customHeight="1" x14ac:dyDescent="0.2">
      <c r="A891" s="95">
        <v>869</v>
      </c>
      <c r="B891" s="25" t="s">
        <v>351</v>
      </c>
      <c r="C891" s="99" t="s">
        <v>15</v>
      </c>
      <c r="D891" s="99" t="s">
        <v>15</v>
      </c>
      <c r="E891" s="99" t="s">
        <v>15</v>
      </c>
      <c r="F891" s="99" t="s">
        <v>15</v>
      </c>
      <c r="G891" s="99" t="s">
        <v>15</v>
      </c>
      <c r="H891" s="99" t="s">
        <v>15</v>
      </c>
      <c r="I891" s="99" t="s">
        <v>15</v>
      </c>
      <c r="J891" s="99" t="s">
        <v>15</v>
      </c>
      <c r="K891" s="99" t="s">
        <v>15</v>
      </c>
      <c r="L891" s="99" t="s">
        <v>15</v>
      </c>
      <c r="M891" s="99" t="s">
        <v>15</v>
      </c>
      <c r="N891" s="96">
        <v>869</v>
      </c>
    </row>
    <row r="892" spans="1:14" ht="12.75" customHeight="1" x14ac:dyDescent="0.2">
      <c r="A892" s="95">
        <v>870</v>
      </c>
      <c r="B892" s="25" t="s">
        <v>352</v>
      </c>
      <c r="C892" s="99" t="s">
        <v>15</v>
      </c>
      <c r="D892" s="99" t="s">
        <v>15</v>
      </c>
      <c r="E892" s="99" t="s">
        <v>15</v>
      </c>
      <c r="F892" s="99" t="s">
        <v>15</v>
      </c>
      <c r="G892" s="99" t="s">
        <v>15</v>
      </c>
      <c r="H892" s="99" t="s">
        <v>15</v>
      </c>
      <c r="I892" s="99" t="s">
        <v>15</v>
      </c>
      <c r="J892" s="99" t="s">
        <v>15</v>
      </c>
      <c r="K892" s="99" t="s">
        <v>15</v>
      </c>
      <c r="L892" s="99" t="s">
        <v>15</v>
      </c>
      <c r="M892" s="99" t="s">
        <v>15</v>
      </c>
      <c r="N892" s="96">
        <v>870</v>
      </c>
    </row>
    <row r="893" spans="1:14" ht="14.1" customHeight="1" x14ac:dyDescent="0.2">
      <c r="A893" s="95">
        <v>871</v>
      </c>
      <c r="B893" s="29" t="s">
        <v>353</v>
      </c>
      <c r="C893" s="58">
        <f t="shared" ref="C893:C894" si="786">SUM(D893,E893,F893,G893)</f>
        <v>0</v>
      </c>
      <c r="D893" s="58">
        <v>0</v>
      </c>
      <c r="E893" s="58">
        <v>0</v>
      </c>
      <c r="F893" s="58">
        <v>0</v>
      </c>
      <c r="G893" s="58">
        <v>0</v>
      </c>
      <c r="H893" s="58">
        <f t="shared" ref="H893:H894" si="787">SUM(I893,J893,K893,L893)</f>
        <v>0</v>
      </c>
      <c r="I893" s="58">
        <v>0</v>
      </c>
      <c r="J893" s="58">
        <v>0</v>
      </c>
      <c r="K893" s="58">
        <v>0</v>
      </c>
      <c r="L893" s="58">
        <v>0</v>
      </c>
      <c r="M893" s="58">
        <v>0</v>
      </c>
      <c r="N893" s="96">
        <v>871</v>
      </c>
    </row>
    <row r="894" spans="1:14" ht="14.1" customHeight="1" x14ac:dyDescent="0.2">
      <c r="A894" s="95">
        <v>872</v>
      </c>
      <c r="B894" s="29" t="s">
        <v>354</v>
      </c>
      <c r="C894" s="58">
        <f t="shared" si="786"/>
        <v>0</v>
      </c>
      <c r="D894" s="58">
        <v>0</v>
      </c>
      <c r="E894" s="58">
        <v>0</v>
      </c>
      <c r="F894" s="58">
        <v>0</v>
      </c>
      <c r="G894" s="58">
        <v>0</v>
      </c>
      <c r="H894" s="58">
        <f t="shared" si="787"/>
        <v>0</v>
      </c>
      <c r="I894" s="58">
        <v>0</v>
      </c>
      <c r="J894" s="58">
        <v>0</v>
      </c>
      <c r="K894" s="58">
        <v>0</v>
      </c>
      <c r="L894" s="58">
        <v>0</v>
      </c>
      <c r="M894" s="58">
        <v>0</v>
      </c>
      <c r="N894" s="96">
        <v>872</v>
      </c>
    </row>
    <row r="895" spans="1:14" ht="14.1" customHeight="1" x14ac:dyDescent="0.2">
      <c r="A895" s="95">
        <v>873</v>
      </c>
      <c r="B895" s="29" t="s">
        <v>355</v>
      </c>
      <c r="C895" s="58">
        <f t="shared" ref="C895:M895" si="788">SUM(C896,C899,C904,C905)</f>
        <v>1227.1364780000001</v>
      </c>
      <c r="D895" s="58">
        <f t="shared" si="788"/>
        <v>-214.54717699999998</v>
      </c>
      <c r="E895" s="58">
        <f t="shared" si="788"/>
        <v>219.05812299999999</v>
      </c>
      <c r="F895" s="58">
        <f t="shared" si="788"/>
        <v>366.04648900000001</v>
      </c>
      <c r="G895" s="58">
        <f t="shared" si="788"/>
        <v>856.57904299999996</v>
      </c>
      <c r="H895" s="58">
        <f t="shared" si="788"/>
        <v>5550.2990898199996</v>
      </c>
      <c r="I895" s="58">
        <f t="shared" si="788"/>
        <v>-917.26926772000002</v>
      </c>
      <c r="J895" s="58">
        <f t="shared" si="788"/>
        <v>2690.2399072999997</v>
      </c>
      <c r="K895" s="58">
        <f t="shared" si="788"/>
        <v>4139.4189784200007</v>
      </c>
      <c r="L895" s="58">
        <f t="shared" si="788"/>
        <v>-362.09052817999986</v>
      </c>
      <c r="M895" s="58">
        <f t="shared" si="788"/>
        <v>-789.09434454999996</v>
      </c>
      <c r="N895" s="96">
        <v>873</v>
      </c>
    </row>
    <row r="896" spans="1:14" ht="12.75" customHeight="1" x14ac:dyDescent="0.2">
      <c r="A896" s="95">
        <v>874</v>
      </c>
      <c r="B896" s="25" t="s">
        <v>356</v>
      </c>
      <c r="C896" s="98">
        <f t="shared" ref="C896:M896" si="789">SUM(C897,C898)</f>
        <v>1253.893763</v>
      </c>
      <c r="D896" s="98">
        <f t="shared" si="789"/>
        <v>-150.61816099999999</v>
      </c>
      <c r="E896" s="98">
        <f t="shared" si="789"/>
        <v>176.132926</v>
      </c>
      <c r="F896" s="98">
        <f t="shared" si="789"/>
        <v>116.24501100000001</v>
      </c>
      <c r="G896" s="98">
        <f t="shared" si="789"/>
        <v>1112.1339869999999</v>
      </c>
      <c r="H896" s="98">
        <f t="shared" si="789"/>
        <v>5052.8584178999999</v>
      </c>
      <c r="I896" s="98">
        <f t="shared" si="789"/>
        <v>-630.50695255999995</v>
      </c>
      <c r="J896" s="98">
        <f t="shared" si="789"/>
        <v>2540.9835707399998</v>
      </c>
      <c r="K896" s="98">
        <f t="shared" si="789"/>
        <v>3581.2840912800002</v>
      </c>
      <c r="L896" s="98">
        <f t="shared" si="789"/>
        <v>-438.90229155999987</v>
      </c>
      <c r="M896" s="98">
        <f t="shared" si="789"/>
        <v>-130.71889088</v>
      </c>
      <c r="N896" s="96">
        <v>874</v>
      </c>
    </row>
    <row r="897" spans="1:14" ht="12.75" customHeight="1" x14ac:dyDescent="0.2">
      <c r="A897" s="95">
        <v>875</v>
      </c>
      <c r="B897" s="32" t="s">
        <v>357</v>
      </c>
      <c r="C897" s="99" t="s">
        <v>15</v>
      </c>
      <c r="D897" s="99" t="s">
        <v>15</v>
      </c>
      <c r="E897" s="99" t="s">
        <v>15</v>
      </c>
      <c r="F897" s="99" t="s">
        <v>15</v>
      </c>
      <c r="G897" s="99" t="s">
        <v>15</v>
      </c>
      <c r="H897" s="99" t="s">
        <v>15</v>
      </c>
      <c r="I897" s="99" t="s">
        <v>15</v>
      </c>
      <c r="J897" s="99" t="s">
        <v>15</v>
      </c>
      <c r="K897" s="99" t="s">
        <v>15</v>
      </c>
      <c r="L897" s="99" t="s">
        <v>15</v>
      </c>
      <c r="M897" s="99" t="s">
        <v>15</v>
      </c>
      <c r="N897" s="96">
        <v>875</v>
      </c>
    </row>
    <row r="898" spans="1:14" ht="12.75" customHeight="1" x14ac:dyDescent="0.2">
      <c r="A898" s="95">
        <v>876</v>
      </c>
      <c r="B898" s="32" t="s">
        <v>358</v>
      </c>
      <c r="C898" s="98">
        <f t="shared" ref="C898" si="790">SUM(D898,E898,F898,G898)</f>
        <v>1253.893763</v>
      </c>
      <c r="D898" s="98">
        <v>-150.61816099999999</v>
      </c>
      <c r="E898" s="98">
        <v>176.132926</v>
      </c>
      <c r="F898" s="98">
        <v>116.24501100000001</v>
      </c>
      <c r="G898" s="98">
        <v>1112.1339869999999</v>
      </c>
      <c r="H898" s="98">
        <f t="shared" ref="H898" si="791">SUM(I898,J898,K898,L898)</f>
        <v>5052.8584178999999</v>
      </c>
      <c r="I898" s="98">
        <v>-630.50695255999995</v>
      </c>
      <c r="J898" s="98">
        <v>2540.9835707399998</v>
      </c>
      <c r="K898" s="98">
        <v>3581.2840912800002</v>
      </c>
      <c r="L898" s="98">
        <v>-438.90229155999987</v>
      </c>
      <c r="M898" s="98">
        <v>-130.71889088</v>
      </c>
      <c r="N898" s="96">
        <v>876</v>
      </c>
    </row>
    <row r="899" spans="1:14" ht="12.75" customHeight="1" x14ac:dyDescent="0.2">
      <c r="A899" s="95">
        <v>877</v>
      </c>
      <c r="B899" s="25" t="s">
        <v>359</v>
      </c>
      <c r="C899" s="98">
        <f t="shared" ref="C899:M899" si="792">SUM(C900,C903)</f>
        <v>-26.757284999999996</v>
      </c>
      <c r="D899" s="98">
        <f t="shared" si="792"/>
        <v>-63.929015999999997</v>
      </c>
      <c r="E899" s="98">
        <f t="shared" si="792"/>
        <v>42.925196999999997</v>
      </c>
      <c r="F899" s="98">
        <f t="shared" si="792"/>
        <v>249.801478</v>
      </c>
      <c r="G899" s="98">
        <f t="shared" si="792"/>
        <v>-255.55494400000001</v>
      </c>
      <c r="H899" s="98">
        <f t="shared" si="792"/>
        <v>497.44067192</v>
      </c>
      <c r="I899" s="98">
        <f t="shared" si="792"/>
        <v>-286.76231516000001</v>
      </c>
      <c r="J899" s="98">
        <f t="shared" si="792"/>
        <v>149.25633655999999</v>
      </c>
      <c r="K899" s="98">
        <f t="shared" si="792"/>
        <v>558.13488714000005</v>
      </c>
      <c r="L899" s="98">
        <f t="shared" si="792"/>
        <v>76.811763380000002</v>
      </c>
      <c r="M899" s="98">
        <f t="shared" si="792"/>
        <v>-658.37545366999996</v>
      </c>
      <c r="N899" s="96">
        <v>877</v>
      </c>
    </row>
    <row r="900" spans="1:14" ht="12.75" customHeight="1" x14ac:dyDescent="0.2">
      <c r="A900" s="95">
        <v>878</v>
      </c>
      <c r="B900" s="32" t="s">
        <v>360</v>
      </c>
      <c r="C900" s="98">
        <f t="shared" ref="C900:M900" si="793">SUM(C901,C902)</f>
        <v>-26.757284999999996</v>
      </c>
      <c r="D900" s="98">
        <f t="shared" si="793"/>
        <v>-63.929015999999997</v>
      </c>
      <c r="E900" s="98">
        <f t="shared" si="793"/>
        <v>42.925196999999997</v>
      </c>
      <c r="F900" s="98">
        <f t="shared" si="793"/>
        <v>249.801478</v>
      </c>
      <c r="G900" s="98">
        <f t="shared" si="793"/>
        <v>-255.55494400000001</v>
      </c>
      <c r="H900" s="98">
        <f t="shared" si="793"/>
        <v>497.44067192</v>
      </c>
      <c r="I900" s="98">
        <f t="shared" si="793"/>
        <v>-286.76231516000001</v>
      </c>
      <c r="J900" s="98">
        <f t="shared" si="793"/>
        <v>149.25633655999999</v>
      </c>
      <c r="K900" s="98">
        <f t="shared" si="793"/>
        <v>558.13488714000005</v>
      </c>
      <c r="L900" s="98">
        <f t="shared" si="793"/>
        <v>76.811763380000002</v>
      </c>
      <c r="M900" s="98">
        <f t="shared" si="793"/>
        <v>-658.37545366999996</v>
      </c>
      <c r="N900" s="96">
        <v>878</v>
      </c>
    </row>
    <row r="901" spans="1:14" ht="12.75" customHeight="1" x14ac:dyDescent="0.2">
      <c r="A901" s="95">
        <v>879</v>
      </c>
      <c r="B901" s="28" t="s">
        <v>361</v>
      </c>
      <c r="C901" s="99" t="s">
        <v>15</v>
      </c>
      <c r="D901" s="99" t="s">
        <v>15</v>
      </c>
      <c r="E901" s="99" t="s">
        <v>15</v>
      </c>
      <c r="F901" s="99" t="s">
        <v>15</v>
      </c>
      <c r="G901" s="99" t="s">
        <v>15</v>
      </c>
      <c r="H901" s="99" t="s">
        <v>15</v>
      </c>
      <c r="I901" s="99" t="s">
        <v>15</v>
      </c>
      <c r="J901" s="99" t="s">
        <v>15</v>
      </c>
      <c r="K901" s="99" t="s">
        <v>15</v>
      </c>
      <c r="L901" s="99" t="s">
        <v>15</v>
      </c>
      <c r="M901" s="99" t="s">
        <v>15</v>
      </c>
      <c r="N901" s="96">
        <v>879</v>
      </c>
    </row>
    <row r="902" spans="1:14" ht="12.75" customHeight="1" x14ac:dyDescent="0.2">
      <c r="A902" s="95">
        <v>880</v>
      </c>
      <c r="B902" s="28" t="s">
        <v>362</v>
      </c>
      <c r="C902" s="98">
        <f t="shared" ref="C902:C905" si="794">SUM(D902,E902,F902,G902)</f>
        <v>-26.757284999999996</v>
      </c>
      <c r="D902" s="98">
        <v>-63.929015999999997</v>
      </c>
      <c r="E902" s="98">
        <v>42.925196999999997</v>
      </c>
      <c r="F902" s="98">
        <v>249.801478</v>
      </c>
      <c r="G902" s="98">
        <v>-255.55494400000001</v>
      </c>
      <c r="H902" s="98">
        <f t="shared" ref="H902:H905" si="795">SUM(I902,J902,K902,L902)</f>
        <v>497.44067192</v>
      </c>
      <c r="I902" s="98">
        <v>-286.76231516000001</v>
      </c>
      <c r="J902" s="98">
        <v>149.25633655999999</v>
      </c>
      <c r="K902" s="98">
        <v>558.13488714000005</v>
      </c>
      <c r="L902" s="98">
        <v>76.811763380000002</v>
      </c>
      <c r="M902" s="98">
        <v>-658.37545366999996</v>
      </c>
      <c r="N902" s="96">
        <v>880</v>
      </c>
    </row>
    <row r="903" spans="1:14" ht="25.5" customHeight="1" x14ac:dyDescent="0.2">
      <c r="A903" s="95">
        <v>881</v>
      </c>
      <c r="B903" s="51" t="s">
        <v>363</v>
      </c>
      <c r="C903" s="98">
        <f t="shared" si="794"/>
        <v>0</v>
      </c>
      <c r="D903" s="98">
        <v>0</v>
      </c>
      <c r="E903" s="98">
        <v>0</v>
      </c>
      <c r="F903" s="98">
        <v>0</v>
      </c>
      <c r="G903" s="98">
        <v>0</v>
      </c>
      <c r="H903" s="98">
        <f t="shared" si="795"/>
        <v>0</v>
      </c>
      <c r="I903" s="98">
        <v>0</v>
      </c>
      <c r="J903" s="98">
        <v>0</v>
      </c>
      <c r="K903" s="98">
        <v>0</v>
      </c>
      <c r="L903" s="98">
        <v>0</v>
      </c>
      <c r="M903" s="98">
        <v>0</v>
      </c>
      <c r="N903" s="96">
        <v>881</v>
      </c>
    </row>
    <row r="904" spans="1:14" ht="12.75" customHeight="1" x14ac:dyDescent="0.2">
      <c r="A904" s="95">
        <v>882</v>
      </c>
      <c r="B904" s="25" t="s">
        <v>364</v>
      </c>
      <c r="C904" s="98">
        <f t="shared" si="794"/>
        <v>0</v>
      </c>
      <c r="D904" s="98">
        <v>0</v>
      </c>
      <c r="E904" s="98">
        <v>0</v>
      </c>
      <c r="F904" s="98">
        <v>0</v>
      </c>
      <c r="G904" s="98">
        <v>0</v>
      </c>
      <c r="H904" s="98">
        <f t="shared" si="795"/>
        <v>0</v>
      </c>
      <c r="I904" s="98">
        <v>0</v>
      </c>
      <c r="J904" s="98">
        <v>0</v>
      </c>
      <c r="K904" s="98">
        <v>0</v>
      </c>
      <c r="L904" s="98">
        <v>0</v>
      </c>
      <c r="M904" s="98">
        <v>0</v>
      </c>
      <c r="N904" s="96">
        <v>882</v>
      </c>
    </row>
    <row r="905" spans="1:14" ht="12.75" customHeight="1" x14ac:dyDescent="0.2">
      <c r="A905" s="95">
        <v>883</v>
      </c>
      <c r="B905" s="25" t="s">
        <v>365</v>
      </c>
      <c r="C905" s="98">
        <f t="shared" si="794"/>
        <v>0</v>
      </c>
      <c r="D905" s="98">
        <v>0</v>
      </c>
      <c r="E905" s="98">
        <v>0</v>
      </c>
      <c r="F905" s="98">
        <v>0</v>
      </c>
      <c r="G905" s="98">
        <v>0</v>
      </c>
      <c r="H905" s="98">
        <f t="shared" si="795"/>
        <v>0</v>
      </c>
      <c r="I905" s="98">
        <v>0</v>
      </c>
      <c r="J905" s="98">
        <v>0</v>
      </c>
      <c r="K905" s="98">
        <v>0</v>
      </c>
      <c r="L905" s="98">
        <v>0</v>
      </c>
      <c r="M905" s="98">
        <v>0</v>
      </c>
      <c r="N905" s="96">
        <v>883</v>
      </c>
    </row>
    <row r="906" spans="1:14" ht="5.0999999999999996" customHeight="1" x14ac:dyDescent="0.2">
      <c r="A906" s="95"/>
      <c r="B906" s="33"/>
      <c r="C906" s="98"/>
      <c r="D906" s="98"/>
      <c r="E906" s="98"/>
      <c r="F906" s="98"/>
      <c r="G906" s="98"/>
      <c r="H906" s="98"/>
      <c r="I906" s="98"/>
      <c r="J906" s="98"/>
      <c r="K906" s="98"/>
      <c r="L906" s="98"/>
      <c r="M906" s="98"/>
      <c r="N906" s="96"/>
    </row>
    <row r="907" spans="1:14" ht="14.1" customHeight="1" x14ac:dyDescent="0.2">
      <c r="A907" s="95">
        <v>884</v>
      </c>
      <c r="B907" s="33" t="s">
        <v>366</v>
      </c>
      <c r="C907" s="97">
        <f t="shared" ref="C907" si="796">SUM(C502)-SUM(C498)</f>
        <v>-1403.5213177300047</v>
      </c>
      <c r="D907" s="97">
        <f t="shared" ref="D907:G907" si="797">SUM(D502)-SUM(D498)</f>
        <v>-219.08916618000103</v>
      </c>
      <c r="E907" s="97">
        <f t="shared" si="797"/>
        <v>1493.0978314900001</v>
      </c>
      <c r="F907" s="97">
        <f t="shared" si="797"/>
        <v>-1127.4082044000036</v>
      </c>
      <c r="G907" s="97">
        <f t="shared" si="797"/>
        <v>-1550.1217786400007</v>
      </c>
      <c r="H907" s="97">
        <f t="shared" ref="H907:M907" si="798">SUM(H502)-SUM(H498)</f>
        <v>-542.68813583999759</v>
      </c>
      <c r="I907" s="97">
        <f t="shared" si="798"/>
        <v>-225.56940364999843</v>
      </c>
      <c r="J907" s="97">
        <f t="shared" si="798"/>
        <v>171.88042104000078</v>
      </c>
      <c r="K907" s="97">
        <f t="shared" si="798"/>
        <v>56.477924850000818</v>
      </c>
      <c r="L907" s="97">
        <f t="shared" si="798"/>
        <v>-545.47707807999905</v>
      </c>
      <c r="M907" s="97">
        <f t="shared" si="798"/>
        <v>-1261.8260292800019</v>
      </c>
      <c r="N907" s="96">
        <v>884</v>
      </c>
    </row>
    <row r="908" spans="1:14" ht="5.0999999999999996" customHeight="1" x14ac:dyDescent="0.2">
      <c r="A908" s="101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102"/>
    </row>
    <row r="909" spans="1:14" ht="5.0999999999999996" customHeight="1" x14ac:dyDescent="0.2"/>
    <row r="910" spans="1:14" ht="12.75" customHeight="1" x14ac:dyDescent="0.2">
      <c r="A910" s="54" t="s">
        <v>367</v>
      </c>
    </row>
    <row r="911" spans="1:14" ht="12.75" customHeight="1" x14ac:dyDescent="0.2">
      <c r="A911" s="35" t="s">
        <v>31</v>
      </c>
    </row>
    <row r="912" spans="1:14" ht="12.75" customHeight="1" x14ac:dyDescent="0.2">
      <c r="A912" s="53" t="s">
        <v>24</v>
      </c>
    </row>
    <row r="913" spans="1:1" ht="12.75" customHeight="1" x14ac:dyDescent="0.2">
      <c r="A913" s="53" t="s">
        <v>25</v>
      </c>
    </row>
    <row r="914" spans="1:1" ht="12.75" customHeight="1" x14ac:dyDescent="0.2">
      <c r="A914" s="53" t="s">
        <v>32</v>
      </c>
    </row>
    <row r="915" spans="1:1" ht="12.75" customHeight="1" x14ac:dyDescent="0.2">
      <c r="A915" s="53" t="s">
        <v>23</v>
      </c>
    </row>
  </sheetData>
  <mergeCells count="18">
    <mergeCell ref="A1:G1"/>
    <mergeCell ref="H1:N1"/>
    <mergeCell ref="A2:G2"/>
    <mergeCell ref="H2:N2"/>
    <mergeCell ref="A3:G3"/>
    <mergeCell ref="H3:N3"/>
    <mergeCell ref="A8:A12"/>
    <mergeCell ref="C8:G8"/>
    <mergeCell ref="H8:M8"/>
    <mergeCell ref="N8:N12"/>
    <mergeCell ref="C9:G9"/>
    <mergeCell ref="H9:M9"/>
    <mergeCell ref="C10:G10"/>
    <mergeCell ref="H10:L10"/>
    <mergeCell ref="C11:C12"/>
    <mergeCell ref="D11:G11"/>
    <mergeCell ref="H11:H12"/>
    <mergeCell ref="I11:L11"/>
  </mergeCells>
  <printOptions horizontalCentered="1"/>
  <pageMargins left="0.74803149606299213" right="0.74803149606299213" top="0.98425196850393704" bottom="0.98425196850393704" header="0.31496062992125984" footer="0.31496062992125984"/>
  <pageSetup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2021-07-19T18:33:05Z</cp:lastPrinted>
  <dcterms:created xsi:type="dcterms:W3CDTF">2018-11-21T20:09:16Z</dcterms:created>
  <dcterms:modified xsi:type="dcterms:W3CDTF">2021-07-29T21:41:52Z</dcterms:modified>
</cp:coreProperties>
</file>